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6)Invoice-Sept-2022\Billing &amp; Compliance Folder\Delhi\Flt.Lt Rajan Dhall GDA\"/>
    </mc:Choice>
  </mc:AlternateContent>
  <bookViews>
    <workbookView xWindow="0" yWindow="0" windowWidth="20490" windowHeight="7650"/>
  </bookViews>
  <sheets>
    <sheet name="ESIC Contribution Summary" sheetId="5" r:id="rId1"/>
  </sheets>
  <definedNames>
    <definedName name="_xlnm._FilterDatabase" localSheetId="0" hidden="1">'ESIC Contribution Summary'!$A$7:$H$16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5" l="1"/>
  <c r="G12" i="5" s="1"/>
  <c r="F13" i="5"/>
  <c r="G13" i="5" s="1"/>
  <c r="F11" i="5"/>
  <c r="G11" i="5" s="1"/>
  <c r="F10" i="5"/>
  <c r="G10" i="5" s="1"/>
  <c r="F9" i="5"/>
  <c r="G9" i="5" s="1"/>
  <c r="F8" i="5"/>
  <c r="G8" i="5" s="1"/>
  <c r="C14" i="5"/>
  <c r="D14" i="5"/>
  <c r="E14" i="5"/>
  <c r="G14" i="5" l="1"/>
  <c r="F14" i="5"/>
  <c r="G16" i="5" l="1"/>
</calcChain>
</file>

<file path=xl/sharedStrings.xml><?xml version="1.0" encoding="utf-8"?>
<sst xmlns="http://schemas.openxmlformats.org/spreadsheetml/2006/main" count="24" uniqueCount="21">
  <si>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</si>
  <si>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</si>
  <si>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</si>
  <si>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</si>
  <si>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</si>
  <si>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</si>
  <si>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</si>
  <si>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FORTIES (FL.LT.RAJAN DHALL) - ENGG</t>
  </si>
  <si>
    <t>FORTIES (FL.LT.RAJAN DHALL) - ENGG (E.D)</t>
  </si>
  <si>
    <t>FORTIES (FL.LT.RAJAN DHALL) - GDA</t>
  </si>
  <si>
    <t>FORTIES (FL.LT.RAJAN DHALL) - GDA - (E.D)</t>
  </si>
  <si>
    <t>FORTIES (FL.LT.RAJAN DHALL) - HK</t>
  </si>
  <si>
    <t>FORTIES (FL.LT.RAJAN DHALL) - HK - (E.D)</t>
  </si>
  <si>
    <t>Wage</t>
  </si>
  <si>
    <t>Employee</t>
  </si>
  <si>
    <t>Employer</t>
  </si>
  <si>
    <t>Total</t>
  </si>
  <si>
    <t>ESI Contribution Summary for the month of August 2022</t>
  </si>
  <si>
    <t>No.of</t>
  </si>
  <si>
    <t>Contribution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</si>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</sst>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6"/>
  <sheetViews>
    <sheetView tabSelected="1" workbookViewId="0">
      <selection activeCell="E21" sqref="E21"/>
    </sheetView>
  </sheetViews>
  <sheetFormatPr defaultColWidth="8.7109375" defaultRowHeight="11.25" x14ac:dyDescent="0.25"/>
  <cols>
    <col min="1" max="1" width="2.85546875" style="2" customWidth="1"/>
    <col min="2" max="2" width="33.28515625" style="6" customWidth="1"/>
    <col min="3" max="3" width="8.42578125" style="2" customWidth="1"/>
    <col min="4" max="4" width="10" style="8" customWidth="1"/>
    <col min="5" max="5" width="11.42578125" style="7" customWidth="1"/>
    <col min="6" max="7" width="8.28515625" style="7" bestFit="1" customWidth="1"/>
    <col min="8" max="8" width="7.7109375" style="2" customWidth="1"/>
    <col min="9" max="16384" width="8.7109375" style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ht="17.100000000000001" customHeight="1" x14ac:dyDescent="0.25">
      <c r="A2" s="1" t="s">
        <v>1</v>
      </c>
      <c r="B2" s="1"/>
      <c r="C2" s="1"/>
      <c r="D2" s="1"/>
      <c r="E2" s="1"/>
      <c r="F2" s="1"/>
      <c r="G2" s="1"/>
    </row>
    <row r="3" spans="1:8" ht="17.100000000000001" customHeight="1" x14ac:dyDescent="0.25">
      <c r="A3" s="1"/>
      <c r="B3" s="1"/>
      <c r="C3" s="1"/>
      <c r="D3" s="1"/>
      <c r="E3" s="1"/>
      <c r="F3" s="1"/>
      <c r="G3" s="1"/>
    </row>
    <row r="4" spans="1:8" x14ac:dyDescent="0.25">
      <c r="A4" s="1" t="s">
        <v>17</v>
      </c>
      <c r="B4" s="1"/>
      <c r="C4" s="1"/>
      <c r="D4" s="1"/>
      <c r="E4" s="1"/>
      <c r="F4" s="1"/>
      <c r="G4" s="1"/>
    </row>
    <row r="5" spans="1:8" ht="26.25" customHeight="1" x14ac:dyDescent="0.25">
      <c r="A5" s="9"/>
      <c r="B5" s="9"/>
      <c r="C5" s="9"/>
      <c r="D5" s="9"/>
      <c r="E5" s="9"/>
      <c r="F5" s="9"/>
      <c r="G5" s="9"/>
      <c r="H5" s="19"/>
    </row>
    <row r="6" spans="1:8" s="17" customFormat="1" ht="17.100000000000001" customHeight="1" x14ac:dyDescent="0.25">
      <c r="A6" s="15" t="s">
        <v>2</v>
      </c>
      <c r="B6" s="15" t="s">
        <v>5</v>
      </c>
      <c r="C6" s="15" t="s">
        <v>18</v>
      </c>
      <c r="D6" s="15" t="s">
        <v>6</v>
      </c>
      <c r="E6" s="16" t="s">
        <v>19</v>
      </c>
      <c r="F6" s="16"/>
      <c r="G6" s="16"/>
      <c r="H6" s="15" t="s">
        <v>3</v>
      </c>
    </row>
    <row r="7" spans="1:8" s="17" customFormat="1" ht="17.100000000000001" customHeight="1" x14ac:dyDescent="0.25">
      <c r="A7" s="15" t="s">
        <v>4</v>
      </c>
      <c r="B7" s="15" t="s">
        <v>20</v>
      </c>
      <c r="C7" s="15" t="s">
        <v>14</v>
      </c>
      <c r="D7" s="15" t="s">
        <v>13</v>
      </c>
      <c r="E7" s="18" t="s">
        <v>14</v>
      </c>
      <c r="F7" s="18" t="s">
        <v>15</v>
      </c>
      <c r="G7" s="18" t="s">
        <v>16</v>
      </c>
      <c r="H7" s="15" t="s">
        <v>3</v>
      </c>
    </row>
    <row r="8" spans="1:8" ht="17.100000000000001" hidden="1" customHeight="1" x14ac:dyDescent="0.25">
      <c r="A8" s="3">
        <v>1</v>
      </c>
      <c r="B8" s="4" t="s">
        <v>7</v>
      </c>
      <c r="C8" s="13">
        <v>1</v>
      </c>
      <c r="D8" s="13">
        <v>16150</v>
      </c>
      <c r="E8" s="13">
        <v>122</v>
      </c>
      <c r="F8" s="13">
        <f>ROUND(D8*3.25/100,0)-2</f>
        <v>523</v>
      </c>
      <c r="G8" s="13">
        <f>E8+F8</f>
        <v>645</v>
      </c>
      <c r="H8" s="5">
        <v>0</v>
      </c>
    </row>
    <row r="9" spans="1:8" ht="17.100000000000001" hidden="1" customHeight="1" x14ac:dyDescent="0.25">
      <c r="A9" s="3">
        <v>2</v>
      </c>
      <c r="B9" s="4" t="s">
        <v>8</v>
      </c>
      <c r="C9" s="13">
        <v>3</v>
      </c>
      <c r="D9" s="13">
        <v>2310</v>
      </c>
      <c r="E9" s="13">
        <v>18</v>
      </c>
      <c r="F9" s="13">
        <f>ROUND(D9*3.25/100,0)-2</f>
        <v>73</v>
      </c>
      <c r="G9" s="13">
        <f t="shared" ref="G9:G13" si="0">E9+F9</f>
        <v>91</v>
      </c>
      <c r="H9" s="5">
        <v>0</v>
      </c>
    </row>
    <row r="10" spans="1:8" ht="17.100000000000001" customHeight="1" x14ac:dyDescent="0.25">
      <c r="A10" s="3">
        <v>3</v>
      </c>
      <c r="B10" s="4" t="s">
        <v>9</v>
      </c>
      <c r="C10" s="13">
        <v>118</v>
      </c>
      <c r="D10" s="13">
        <v>1996604</v>
      </c>
      <c r="E10" s="13">
        <v>15037</v>
      </c>
      <c r="F10" s="13">
        <f>ROUND(D10*3.25/100,0)-2</f>
        <v>64888</v>
      </c>
      <c r="G10" s="13">
        <f t="shared" si="0"/>
        <v>79925</v>
      </c>
      <c r="H10" s="5">
        <v>0</v>
      </c>
    </row>
    <row r="11" spans="1:8" ht="17.100000000000001" customHeight="1" x14ac:dyDescent="0.25">
      <c r="A11" s="3">
        <v>4</v>
      </c>
      <c r="B11" s="4" t="s">
        <v>10</v>
      </c>
      <c r="C11" s="13">
        <v>92</v>
      </c>
      <c r="D11" s="13">
        <v>59360</v>
      </c>
      <c r="E11" s="13">
        <v>468</v>
      </c>
      <c r="F11" s="13">
        <f>ROUND(D11*3.25/100,0)-2</f>
        <v>1927</v>
      </c>
      <c r="G11" s="13">
        <f t="shared" si="0"/>
        <v>2395</v>
      </c>
      <c r="H11" s="5">
        <v>0</v>
      </c>
    </row>
    <row r="12" spans="1:8" ht="17.100000000000001" hidden="1" customHeight="1" x14ac:dyDescent="0.25">
      <c r="A12" s="3">
        <v>5</v>
      </c>
      <c r="B12" s="4" t="s">
        <v>11</v>
      </c>
      <c r="C12" s="13">
        <v>74</v>
      </c>
      <c r="D12" s="13">
        <v>1245073</v>
      </c>
      <c r="E12" s="13">
        <v>9372</v>
      </c>
      <c r="F12" s="13">
        <f>ROUND(D12*3.25/100,0)-12</f>
        <v>40453</v>
      </c>
      <c r="G12" s="13">
        <f t="shared" si="0"/>
        <v>49825</v>
      </c>
      <c r="H12" s="5">
        <v>0</v>
      </c>
    </row>
    <row r="13" spans="1:8" ht="17.100000000000001" hidden="1" customHeight="1" x14ac:dyDescent="0.25">
      <c r="A13" s="3">
        <v>6</v>
      </c>
      <c r="B13" s="4" t="s">
        <v>12</v>
      </c>
      <c r="C13" s="13">
        <v>52</v>
      </c>
      <c r="D13" s="13">
        <v>33150</v>
      </c>
      <c r="E13" s="13">
        <v>262</v>
      </c>
      <c r="F13" s="13">
        <f>ROUND(D13*3.25/100,0)-2</f>
        <v>1075</v>
      </c>
      <c r="G13" s="13">
        <f t="shared" si="0"/>
        <v>1337</v>
      </c>
      <c r="H13" s="5">
        <v>0</v>
      </c>
    </row>
    <row r="14" spans="1:8" s="12" customFormat="1" ht="17.100000000000001" customHeight="1" x14ac:dyDescent="0.25">
      <c r="A14" s="15"/>
      <c r="B14" s="15" t="s">
        <v>16</v>
      </c>
      <c r="C14" s="10">
        <f>SUM(C8:C13)</f>
        <v>340</v>
      </c>
      <c r="D14" s="10">
        <f>SUM(D8:D13)</f>
        <v>3352647</v>
      </c>
      <c r="E14" s="10">
        <f>SUM(E8:E13)</f>
        <v>25279</v>
      </c>
      <c r="F14" s="10">
        <f>SUM(F8:F13)</f>
        <v>108939</v>
      </c>
      <c r="G14" s="14">
        <f>SUM(G8:G13)</f>
        <v>134218</v>
      </c>
      <c r="H14" s="11"/>
    </row>
    <row r="15" spans="1:8" x14ac:dyDescent="0.25">
      <c r="C15" s="8"/>
      <c r="G15" s="20">
        <v>134218</v>
      </c>
      <c r="H15" s="8"/>
    </row>
    <row r="16" spans="1:8" x14ac:dyDescent="0.25">
      <c r="C16" s="8"/>
      <c r="G16" s="20">
        <f>+G14-G15</f>
        <v>0</v>
      </c>
      <c r="H16" s="8"/>
    </row>
  </sheetData>
  <autoFilter ref="A7:H16">
    <filterColumn colId="1">
      <filters blank="1">
        <filter val="FORTIES (FL.LT.RAJAN DHALL) - GDA"/>
        <filter val="FORTIES (FL.LT.RAJAN DHALL) - GDA - (E.D)"/>
        <filter val="Total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MURALIDHAR</dc:creator>
  <cp:lastModifiedBy>Prashant</cp:lastModifiedBy>
  <dcterms:created xsi:type="dcterms:W3CDTF">2022-09-09T14:57:57Z</dcterms:created>
  <dcterms:modified xsi:type="dcterms:W3CDTF">2022-09-27T13:10:35Z</dcterms:modified>
</cp:coreProperties>
</file>