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Rare Priyanka\Atn record salary upload\April'2021 to Mar'2022\Mar'22\Fortis C doc\"/>
    </mc:Choice>
  </mc:AlternateContent>
  <bookViews>
    <workbookView xWindow="0" yWindow="0" windowWidth="20490" windowHeight="7650" firstSheet="1" activeTab="2"/>
  </bookViews>
  <sheets>
    <sheet name="Sheet1" sheetId="9" state="hidden" r:id="rId1"/>
    <sheet name="ENG.STAFF" sheetId="7" r:id="rId2"/>
    <sheet name="HK " sheetId="10" r:id="rId3"/>
  </sheets>
  <definedNames>
    <definedName name="_xlnm._FilterDatabase" localSheetId="2" hidden="1">'HK '!$A$5:$BP$27</definedName>
  </definedNames>
  <calcPr calcId="162913"/>
</workbook>
</file>

<file path=xl/calcChain.xml><?xml version="1.0" encoding="utf-8"?>
<calcChain xmlns="http://schemas.openxmlformats.org/spreadsheetml/2006/main">
  <c r="AJ27" i="10" l="1"/>
  <c r="AE25" i="10"/>
  <c r="AC25" i="10"/>
  <c r="AB25" i="10"/>
  <c r="AF25" i="10" l="1"/>
  <c r="AM27" i="10"/>
  <c r="AN27" i="10"/>
  <c r="AO27" i="10"/>
  <c r="AP27" i="10"/>
  <c r="AQ27" i="10"/>
  <c r="AR27" i="10"/>
  <c r="AS27" i="10"/>
  <c r="AT27" i="10"/>
  <c r="AU27" i="10"/>
  <c r="AV27" i="10"/>
  <c r="AW27" i="10"/>
  <c r="AX27" i="10"/>
  <c r="AY27" i="10"/>
  <c r="AZ27" i="10"/>
  <c r="BA27" i="10"/>
  <c r="BB27" i="10"/>
  <c r="BC27" i="10"/>
  <c r="BD27" i="10"/>
  <c r="BE27" i="10"/>
  <c r="BF27" i="10"/>
  <c r="BG27" i="10"/>
  <c r="BH27" i="10"/>
  <c r="BI27" i="10"/>
  <c r="BJ27" i="10"/>
  <c r="BK27" i="10"/>
  <c r="BL27" i="10"/>
  <c r="BP27" i="10"/>
  <c r="AL27" i="10"/>
  <c r="AD27" i="10"/>
  <c r="AG27" i="10"/>
  <c r="AI27" i="10"/>
  <c r="AE14" i="10"/>
  <c r="AC14" i="10"/>
  <c r="AB14" i="10"/>
  <c r="AF14" i="10" l="1"/>
  <c r="AI10" i="7"/>
  <c r="AH10" i="7"/>
  <c r="AK27" i="10" l="1"/>
  <c r="AE24" i="10"/>
  <c r="AC24" i="10"/>
  <c r="AB24" i="10"/>
  <c r="AE26" i="10"/>
  <c r="AC26" i="10"/>
  <c r="AB26" i="10"/>
  <c r="AF26" i="10" l="1"/>
  <c r="AF24" i="10"/>
  <c r="AG10" i="7" l="1"/>
  <c r="AD9" i="7" l="1"/>
  <c r="AC9" i="7"/>
  <c r="AB9" i="7"/>
  <c r="AF9" i="7"/>
  <c r="AE9" i="7" l="1"/>
  <c r="AB7" i="10"/>
  <c r="AB9" i="10"/>
  <c r="AB10" i="10"/>
  <c r="AB11" i="10"/>
  <c r="AB12" i="10"/>
  <c r="AB13" i="10"/>
  <c r="AB15" i="10"/>
  <c r="AB16" i="10"/>
  <c r="AB17" i="10"/>
  <c r="AB8" i="10"/>
  <c r="AB18" i="10"/>
  <c r="AB19" i="10"/>
  <c r="AB21" i="10"/>
  <c r="AB23" i="10"/>
  <c r="AB20" i="10"/>
  <c r="AB22" i="10"/>
  <c r="AE23" i="10"/>
  <c r="AC23" i="10"/>
  <c r="AF23" i="10" l="1"/>
  <c r="AC7" i="10"/>
  <c r="AC9" i="10"/>
  <c r="AC10" i="10"/>
  <c r="AC11" i="10"/>
  <c r="AC12" i="10"/>
  <c r="AF12" i="10" s="1"/>
  <c r="AC13" i="10"/>
  <c r="AF13" i="10" s="1"/>
  <c r="AC15" i="10"/>
  <c r="AC16" i="10"/>
  <c r="AF16" i="10" s="1"/>
  <c r="AC17" i="10"/>
  <c r="AC8" i="10"/>
  <c r="AC18" i="10"/>
  <c r="AF18" i="10" s="1"/>
  <c r="AC19" i="10"/>
  <c r="AC21" i="10"/>
  <c r="AC20" i="10"/>
  <c r="AF20" i="10" s="1"/>
  <c r="AC22" i="10"/>
  <c r="AF22" i="10" s="1"/>
  <c r="AE22" i="10"/>
  <c r="AE20" i="10"/>
  <c r="AE7" i="10" l="1"/>
  <c r="AF7" i="10"/>
  <c r="AC6" i="10" l="1"/>
  <c r="AC27" i="10" s="1"/>
  <c r="AE6" i="10"/>
  <c r="AF9" i="10"/>
  <c r="AE9" i="10"/>
  <c r="AF10" i="10"/>
  <c r="AE10" i="10"/>
  <c r="AF11" i="10"/>
  <c r="AE11" i="10"/>
  <c r="AE12" i="10"/>
  <c r="AE13" i="10"/>
  <c r="AF15" i="10"/>
  <c r="AE15" i="10"/>
  <c r="AE16" i="10"/>
  <c r="AF17" i="10"/>
  <c r="AE17" i="10"/>
  <c r="AF8" i="10"/>
  <c r="AE8" i="10"/>
  <c r="AE18" i="10"/>
  <c r="AF19" i="10"/>
  <c r="AE19" i="10"/>
  <c r="AF21" i="10"/>
  <c r="AE21" i="10"/>
  <c r="AE27" i="10" l="1"/>
  <c r="AB6" i="10"/>
  <c r="AB27" i="10" s="1"/>
  <c r="AF6" i="10" l="1"/>
  <c r="AD7" i="7"/>
  <c r="AC7" i="7"/>
  <c r="AB7" i="7"/>
  <c r="AD8" i="7"/>
  <c r="AC8" i="7"/>
  <c r="AB8" i="7"/>
  <c r="AD6" i="7"/>
  <c r="AC6" i="7"/>
  <c r="AB6" i="7"/>
  <c r="AF27" i="10" l="1"/>
  <c r="AD10" i="7"/>
  <c r="AB10" i="7"/>
  <c r="AC10" i="7"/>
  <c r="AE7" i="7"/>
  <c r="AE6" i="7"/>
  <c r="AE8" i="7"/>
  <c r="AE10" i="7" l="1"/>
</calcChain>
</file>

<file path=xl/sharedStrings.xml><?xml version="1.0" encoding="utf-8"?>
<sst xmlns="http://schemas.openxmlformats.org/spreadsheetml/2006/main" count="1302" uniqueCount="303">
  <si>
    <t>P</t>
  </si>
  <si>
    <t>WO</t>
  </si>
  <si>
    <t>SHEELA JHA</t>
  </si>
  <si>
    <t>SHRI KANT DUBEY</t>
  </si>
  <si>
    <t>MOHAMMAD KHALIL</t>
  </si>
  <si>
    <t>PURUSHOTTAM</t>
  </si>
  <si>
    <t>GIRAN DHARI PANDEY</t>
  </si>
  <si>
    <t>AMRIT LAL PRABHOODAYAL</t>
  </si>
  <si>
    <t>URVASHI PATHAK</t>
  </si>
  <si>
    <t>KAMLESH</t>
  </si>
  <si>
    <t>ANUP LAKRA</t>
  </si>
  <si>
    <t>Present Days</t>
  </si>
  <si>
    <t>weekly off</t>
  </si>
  <si>
    <t>Absent</t>
  </si>
  <si>
    <t>FORTIS C-DOC HOSPITAL</t>
  </si>
  <si>
    <t>40097</t>
  </si>
  <si>
    <t>44271</t>
  </si>
  <si>
    <t>57174</t>
  </si>
  <si>
    <t>57175</t>
  </si>
  <si>
    <t>57471</t>
  </si>
  <si>
    <t>57474</t>
  </si>
  <si>
    <t>58607</t>
  </si>
  <si>
    <t>55498</t>
  </si>
  <si>
    <t>RARE HOSPITALITY &amp; SERVICES PVT LTD.</t>
  </si>
  <si>
    <t>FORM NO.17 &amp; 29 (COMBINED) (Prescribed Under Rule 99 &amp; 122)</t>
  </si>
  <si>
    <t>No.</t>
  </si>
  <si>
    <t>TKTNO</t>
  </si>
  <si>
    <t>NAME</t>
  </si>
  <si>
    <t>F/H Name</t>
  </si>
  <si>
    <t>Site</t>
  </si>
  <si>
    <t>Attendance cycle</t>
  </si>
  <si>
    <t>Designation</t>
  </si>
  <si>
    <t>DOJ</t>
  </si>
  <si>
    <t>DOB</t>
  </si>
  <si>
    <t>PF_NO</t>
  </si>
  <si>
    <t>AADHAR</t>
  </si>
  <si>
    <t>ESI_NO</t>
  </si>
  <si>
    <t>Gender</t>
  </si>
  <si>
    <t>UAN_NO</t>
  </si>
  <si>
    <t>NAME_BK</t>
  </si>
  <si>
    <t>IFSC</t>
  </si>
  <si>
    <t>State</t>
  </si>
  <si>
    <t>PAN</t>
  </si>
  <si>
    <t>PL-Balance</t>
  </si>
  <si>
    <t>CL-Balance</t>
  </si>
  <si>
    <t>Comp/ off</t>
  </si>
  <si>
    <t>C.L</t>
  </si>
  <si>
    <t>Mohan Mahato</t>
  </si>
  <si>
    <t>1 to 31</t>
  </si>
  <si>
    <t>30828</t>
  </si>
  <si>
    <t/>
  </si>
  <si>
    <t>M</t>
  </si>
  <si>
    <t>Delhi</t>
  </si>
  <si>
    <t>Sunil Jha</t>
  </si>
  <si>
    <t>34626</t>
  </si>
  <si>
    <t>F</t>
  </si>
  <si>
    <t>071200101775650</t>
  </si>
  <si>
    <t>54635</t>
  </si>
  <si>
    <t>Ram Lakhan Dubey</t>
  </si>
  <si>
    <t>ELECTRICIAN-II</t>
  </si>
  <si>
    <t>53716</t>
  </si>
  <si>
    <t>0647000101168004</t>
  </si>
  <si>
    <t>54636</t>
  </si>
  <si>
    <t>Mohammad Latif</t>
  </si>
  <si>
    <t>Electrician-i</t>
  </si>
  <si>
    <t>55377</t>
  </si>
  <si>
    <t>336001500545</t>
  </si>
  <si>
    <t>55211</t>
  </si>
  <si>
    <t>Heera Lal Kumhar</t>
  </si>
  <si>
    <t>53970</t>
  </si>
  <si>
    <t>Ashok</t>
  </si>
  <si>
    <t>H.K Sup</t>
  </si>
  <si>
    <t>54100</t>
  </si>
  <si>
    <t>663501607861</t>
  </si>
  <si>
    <t>Prabhooddayal</t>
  </si>
  <si>
    <t>55433</t>
  </si>
  <si>
    <t>Sunil Pathak</t>
  </si>
  <si>
    <t>55436</t>
  </si>
  <si>
    <t>0156001700089324</t>
  </si>
  <si>
    <t>Zeviyer Lakra</t>
  </si>
  <si>
    <t>55652</t>
  </si>
  <si>
    <t>102301511092</t>
  </si>
  <si>
    <t>Raj Kumar</t>
  </si>
  <si>
    <t>Jay Pal</t>
  </si>
  <si>
    <t>01402191026750</t>
  </si>
  <si>
    <t>62027</t>
  </si>
  <si>
    <t>Masi Dayal</t>
  </si>
  <si>
    <t>OT</t>
  </si>
  <si>
    <t>MANOJ KUMAR</t>
  </si>
  <si>
    <t>60287</t>
  </si>
  <si>
    <t>Sukhbir Singh</t>
  </si>
  <si>
    <t>520441028009375</t>
  </si>
  <si>
    <t>ARJUN-1</t>
  </si>
  <si>
    <t>SATISH</t>
  </si>
  <si>
    <t>TOTAL</t>
  </si>
  <si>
    <t>A</t>
  </si>
  <si>
    <t>1 to 30</t>
  </si>
  <si>
    <t>10/6/2020</t>
  </si>
  <si>
    <t>SUMAN KULLU</t>
  </si>
  <si>
    <t>5460 9231 7560</t>
  </si>
  <si>
    <t>LAJRUS KULLU</t>
  </si>
  <si>
    <t>01/01/1998</t>
  </si>
  <si>
    <t>64425</t>
  </si>
  <si>
    <t>O/T</t>
  </si>
  <si>
    <t>56093</t>
  </si>
  <si>
    <t>DEENDAYAL KUSHWAHA</t>
  </si>
  <si>
    <t>Chhimadhar Kushwaha</t>
  </si>
  <si>
    <t>812332488149</t>
  </si>
  <si>
    <t>65904</t>
  </si>
  <si>
    <t>CHANDAN DAS</t>
  </si>
  <si>
    <t>Total Days.</t>
  </si>
  <si>
    <t>Total  Days</t>
  </si>
  <si>
    <t>ANUP KHALKHO</t>
  </si>
  <si>
    <t>Nitya Nanda Das</t>
  </si>
  <si>
    <t>577294227429</t>
  </si>
  <si>
    <t>20305026344</t>
  </si>
  <si>
    <t>46298</t>
  </si>
  <si>
    <t>ARUN</t>
  </si>
  <si>
    <t>Shyamlal</t>
  </si>
  <si>
    <t>Opd Coordinator</t>
  </si>
  <si>
    <t>071200101775442</t>
  </si>
  <si>
    <t>EMPLOYEE ADDRESS - PERMANENT</t>
  </si>
  <si>
    <t>MOB NO.</t>
  </si>
  <si>
    <t>BLOOD GROUP</t>
  </si>
  <si>
    <t>MARRITAL STATUS</t>
  </si>
  <si>
    <t>SPOUSE NAME</t>
  </si>
  <si>
    <t>MOTHER NAME</t>
  </si>
  <si>
    <t>VISHOULI,BARAGAON,FAIZABAD,AYODHYA,UP-224126</t>
  </si>
  <si>
    <t>A+</t>
  </si>
  <si>
    <t>MARRIED</t>
  </si>
  <si>
    <t>MEENA DEVI</t>
  </si>
  <si>
    <t>VIBHA DEVI</t>
  </si>
  <si>
    <t>PRIYANKA PRAJAPATI</t>
  </si>
  <si>
    <t>SINGTHU,NALANDA,BIHAR-803101</t>
  </si>
  <si>
    <t>B+</t>
  </si>
  <si>
    <t>CHINTAMANI DEVI</t>
  </si>
  <si>
    <t>KANTI DEVI</t>
  </si>
  <si>
    <t>RENU PANDEY</t>
  </si>
  <si>
    <t>O+</t>
  </si>
  <si>
    <t>PTATIMA</t>
  </si>
  <si>
    <t>FRANSICA</t>
  </si>
  <si>
    <t>BANDANA TRESHA EKA</t>
  </si>
  <si>
    <t>LUSHA</t>
  </si>
  <si>
    <t>PUSHPA RANI DAS</t>
  </si>
  <si>
    <t>SHINTU DAS</t>
  </si>
  <si>
    <t>SONI SHARMA</t>
  </si>
  <si>
    <t>SHAILENDRI</t>
  </si>
  <si>
    <t>AB+</t>
  </si>
  <si>
    <t>UN MARRIED</t>
  </si>
  <si>
    <t>NA</t>
  </si>
  <si>
    <t>GAMLAWATI DEVI</t>
  </si>
  <si>
    <t>MEERA DEVI</t>
  </si>
  <si>
    <t>RAM WATI</t>
  </si>
  <si>
    <t>ARUNIMA LAKRA</t>
  </si>
  <si>
    <t>LUSIYA LAKRA</t>
  </si>
  <si>
    <t>SUNIL JHA</t>
  </si>
  <si>
    <t>ANNAPURNA DEVI</t>
  </si>
  <si>
    <t>SANGEETA</t>
  </si>
  <si>
    <t>MEENA</t>
  </si>
  <si>
    <t>SATTU DEVI</t>
  </si>
  <si>
    <t>SAROJ</t>
  </si>
  <si>
    <t>LAXMI DEVI</t>
  </si>
  <si>
    <t>SHANTI</t>
  </si>
  <si>
    <t>RAJ KUMARI</t>
  </si>
  <si>
    <t>JANAKI</t>
  </si>
  <si>
    <t>NEEMA DEVI</t>
  </si>
  <si>
    <t>Male</t>
  </si>
  <si>
    <t>H.NO-C-1105,Near Mother dairy, Sangam Vihar,Pushpa Bhawan South Delhi-110062</t>
  </si>
  <si>
    <t>8920662296</t>
  </si>
  <si>
    <t>Toshibha</t>
  </si>
  <si>
    <t>Gulfata</t>
  </si>
  <si>
    <t>House no L-80 Jaitpur Ext Badarpur South Delhi, Delhi-110044</t>
  </si>
  <si>
    <t>DMKPK9664M</t>
  </si>
  <si>
    <t>H No-225,Dayal Singh Colony Old Ishwar Nagar,New Delhi-110065</t>
  </si>
  <si>
    <t>Gram + Post Banne Bujurg Tikam Garh, Madhya Pradesh -472115</t>
  </si>
  <si>
    <t>AQRPL8282C</t>
  </si>
  <si>
    <t>H NO-21 J,SANJAY COLONY OKHALA PHASE-1 NEW DELHI-110020</t>
  </si>
  <si>
    <t>Post giror Dist  Mainpuri Uttar Pardesh pin code 205121</t>
  </si>
  <si>
    <t>Vill-Bhalmanda P.o patratoli, 78 Gumla, Jharkhand-835231</t>
  </si>
  <si>
    <t>H.No-90 A,DDA Flat,Dwarka Sec-26 New Delhi-110074</t>
  </si>
  <si>
    <t>Fr. Zeviyar Lakra Vill -  Bhelwan P.o - Bhelwan Dist - Jashpur Nagar, Chhattisgarh Pin - 496245</t>
  </si>
  <si>
    <t>GGWPM9630L</t>
  </si>
  <si>
    <t>219-A, MAIN MARKET, NEAR SHIV MANDIR, BADARPUR, JAITPUR, KALKAJI, SOUTH DELHI, DELHI-110044</t>
  </si>
  <si>
    <t>BXYPJ6813Q</t>
  </si>
  <si>
    <t>A-28, Mahila mohalla Madanpur khadar New Delhi-110076</t>
  </si>
  <si>
    <t>Village post -mathauli bajar Distic-kushinager Uttar pardesh Pin code - 274301</t>
  </si>
  <si>
    <t>Y-18/72,SANJAY COLONY OKHALA PHASE-2 NEW DELHI-110020</t>
  </si>
  <si>
    <t>ENBPK7525J</t>
  </si>
  <si>
    <t>Vill- Tetra Bandul Toli, PS-Basia, Tetra Konbirnawatoli, Gumla, Jharkhand 835229</t>
  </si>
  <si>
    <t>Gouranga nagar colonay Post - Amghata Dist -Nadia Pin -741318</t>
  </si>
  <si>
    <t>Sibsankar Maity</t>
  </si>
  <si>
    <t>Amit</t>
  </si>
  <si>
    <t>Akhil chandra Maity</t>
  </si>
  <si>
    <t>Kanhaiya Lal</t>
  </si>
  <si>
    <t>722907837705</t>
  </si>
  <si>
    <t>981996505543</t>
  </si>
  <si>
    <t>67383371732</t>
  </si>
  <si>
    <t>50202289546</t>
  </si>
  <si>
    <t>SBIN0070699</t>
  </si>
  <si>
    <t>IDIB000M743</t>
  </si>
  <si>
    <t>SBI</t>
  </si>
  <si>
    <t>Indian Bank</t>
  </si>
  <si>
    <t>Bibhishanpur Medinipur West Bengal-721458</t>
  </si>
  <si>
    <t>H.no-3 Nikhil Vihar chungi Road Ismailpur Amarnagar Faridabad arayana-121003</t>
  </si>
  <si>
    <t>9015979143</t>
  </si>
  <si>
    <t>9711115677</t>
  </si>
  <si>
    <t>Sagrika Maity</t>
  </si>
  <si>
    <t>Kamlesh</t>
  </si>
  <si>
    <t>70465</t>
  </si>
  <si>
    <t>70567</t>
  </si>
  <si>
    <t>62322</t>
  </si>
  <si>
    <t>JEETENDRA KUMAR BAIRWA</t>
  </si>
  <si>
    <t>Jwarya Bairwa</t>
  </si>
  <si>
    <t>G.D.Assist.</t>
  </si>
  <si>
    <t>Vill Dabra Thana Sapotra Dist Karauli State Rajasthan-322255</t>
  </si>
  <si>
    <t>9649559018</t>
  </si>
  <si>
    <t>MAMTA</t>
  </si>
  <si>
    <t>KAILASHI DEVI</t>
  </si>
  <si>
    <t>70828</t>
  </si>
  <si>
    <t>Bulbul Devi</t>
  </si>
  <si>
    <t>Kanhai prasad Singh</t>
  </si>
  <si>
    <t>389899306475</t>
  </si>
  <si>
    <t>Female</t>
  </si>
  <si>
    <t>PUNJAB NATIONAL BANK</t>
  </si>
  <si>
    <t>4694000100047861</t>
  </si>
  <si>
    <t>PUNB0469400</t>
  </si>
  <si>
    <t>Near Harihar Dham Ashram Bhagirathi Nagar Bhupatwala Haridwar Uttrakhand-249410</t>
  </si>
  <si>
    <t>7042638971</t>
  </si>
  <si>
    <t>Seema</t>
  </si>
  <si>
    <t>BABY MANDAL</t>
  </si>
  <si>
    <t>HUKUM SINGH</t>
  </si>
  <si>
    <t>HK cum GDA</t>
  </si>
  <si>
    <t>,428434576656</t>
  </si>
  <si>
    <t>FEMALE</t>
  </si>
  <si>
    <t>BARB0KALKAJ</t>
  </si>
  <si>
    <t>BANK OF BARODA</t>
  </si>
  <si>
    <t>F-78,NAVJEEVAN CAMP GOVIND PURI KALKA JI SOUTH DELHI-110019</t>
  </si>
  <si>
    <t>SANJAY MANDAL</t>
  </si>
  <si>
    <t>MITHLESH</t>
  </si>
  <si>
    <t>VIDHYA DEVI</t>
  </si>
  <si>
    <t>AUBL0002119</t>
  </si>
  <si>
    <t>AU SMALL FINANCE BANK</t>
  </si>
  <si>
    <t>MALE</t>
  </si>
  <si>
    <t>,622061105269</t>
  </si>
  <si>
    <t>SANJAY KUMAR</t>
  </si>
  <si>
    <t>SEWA</t>
  </si>
  <si>
    <t>MEDICAL DEDUCTION</t>
  </si>
  <si>
    <t>ARUN SONAR</t>
  </si>
  <si>
    <t>7326 8269 8796</t>
  </si>
  <si>
    <t>BARB0VJMNGR</t>
  </si>
  <si>
    <t>F-323,1st Floor Dakshin puri south delhi-110062</t>
  </si>
  <si>
    <t>88103 60164</t>
  </si>
  <si>
    <t>SINGEL</t>
  </si>
  <si>
    <t>SAVITRI SONAR</t>
  </si>
  <si>
    <t>ROSHNI</t>
  </si>
  <si>
    <t>72859</t>
  </si>
  <si>
    <t>72360</t>
  </si>
  <si>
    <t>72361</t>
  </si>
  <si>
    <t>Bank number</t>
  </si>
  <si>
    <t>76830100010326</t>
  </si>
  <si>
    <t>Bank of Baroda</t>
  </si>
  <si>
    <t>ICICI BANK</t>
  </si>
  <si>
    <t>ICIC0006635</t>
  </si>
  <si>
    <t>PNB</t>
  </si>
  <si>
    <t>PUNB0014010</t>
  </si>
  <si>
    <t>PUNB0015600</t>
  </si>
  <si>
    <t>32294896818</t>
  </si>
  <si>
    <t>SBIN0003339</t>
  </si>
  <si>
    <t>KOTAK MAHINDRA BANK</t>
  </si>
  <si>
    <t>KKBK0000201</t>
  </si>
  <si>
    <t>50221957375</t>
  </si>
  <si>
    <t>SBIN0002296</t>
  </si>
  <si>
    <t>UNION BANK</t>
  </si>
  <si>
    <t>UBIN0916684</t>
  </si>
  <si>
    <t>ICIC0001023</t>
  </si>
  <si>
    <t>ING BANK</t>
  </si>
  <si>
    <t>KKBK0000958</t>
  </si>
  <si>
    <t>UBIN0906000</t>
  </si>
  <si>
    <t>39519642012</t>
  </si>
  <si>
    <t>SBIN0015281</t>
  </si>
  <si>
    <t>IDIB000C604</t>
  </si>
  <si>
    <t>PUNB0064700</t>
  </si>
  <si>
    <t>Bank account number</t>
  </si>
  <si>
    <t>UBIN0915289</t>
  </si>
  <si>
    <t>ICIC0003360</t>
  </si>
  <si>
    <t>INDUSIND BANK</t>
  </si>
  <si>
    <t>INDB0000161</t>
  </si>
  <si>
    <t xml:space="preserve">Rakhi </t>
  </si>
  <si>
    <t>Ratan</t>
  </si>
  <si>
    <t>360529081763</t>
  </si>
  <si>
    <t>355702011687779</t>
  </si>
  <si>
    <t>UBIN0535575</t>
  </si>
  <si>
    <t>Union Bank</t>
  </si>
  <si>
    <t>House No-18374 D, Village-khori lakkarpur surajkund Faridabad Haryana-121009</t>
  </si>
  <si>
    <t>Sanjeet jha</t>
  </si>
  <si>
    <t>Rekha</t>
  </si>
  <si>
    <t>8826322073</t>
  </si>
  <si>
    <t>REGISTER OF ADULT WORKERS &amp; MUSTER ROLL FOR Mar-2022</t>
  </si>
  <si>
    <t>Deduction</t>
  </si>
  <si>
    <t>8745753076</t>
  </si>
  <si>
    <t>611010097309</t>
  </si>
  <si>
    <t>42690100010108</t>
  </si>
  <si>
    <t>2011211928760464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</si>
</sst>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-mm\-yyyy"/>
  </numFmts>
  <fonts count="24" x14ac:knownFonts="1">
    <font>
      <sz val="11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Arial"/>
      <family val="2"/>
    </font>
    <font>
      <sz val="11"/>
      <name val="Calibri"/>
      <family val="2"/>
      <scheme val="minor"/>
    </font>
    <font>
      <sz val="10"/>
      <name val="Arial"/>
      <family val="2"/>
    </font>
    <font>
      <sz val="8"/>
      <color theme="1"/>
      <name val="Verdana"/>
      <family val="2"/>
    </font>
    <font>
      <b/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8"/>
      <color theme="1"/>
      <name val="Calibri"/>
      <family val="2"/>
      <scheme val="minor"/>
    </font>
    <font>
      <b/>
      <sz val="9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333333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Verdana"/>
      <family val="2"/>
    </font>
  </fonts>
  <fills count="10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rgb="FFC0C0C0"/>
        <bgColor rgb="FFC0C0C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34998626667073579"/>
        <bgColor rgb="FFC0C0C0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7" fillId="0" borderId="0">
      <alignment vertical="center"/>
    </xf>
    <xf numFmtId="0" fontId="9" fillId="0" borderId="0"/>
    <xf numFmtId="0" fontId="17" fillId="0" borderId="0" applyNumberFormat="0" applyFill="0" applyBorder="0" applyAlignment="0" applyProtection="0">
      <alignment vertical="top"/>
      <protection locked="0"/>
    </xf>
    <xf numFmtId="0" fontId="20" fillId="0" borderId="0"/>
  </cellStyleXfs>
  <cellXfs count="116">
    <xf numFmtId="0" fontId="0" fillId="0" borderId="0" xfId="0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Fill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Fill="1" applyAlignment="1">
      <alignment horizontal="left" vertical="center"/>
    </xf>
    <xf numFmtId="164" fontId="10" fillId="0" borderId="0" xfId="0" applyNumberFormat="1" applyFont="1" applyAlignment="1">
      <alignment horizontal="left" vertical="center"/>
    </xf>
    <xf numFmtId="0" fontId="8" fillId="0" borderId="1" xfId="0" applyFont="1" applyFill="1" applyBorder="1" applyAlignment="1">
      <alignment horizontal="left" vertical="center"/>
    </xf>
    <xf numFmtId="0" fontId="11" fillId="0" borderId="1" xfId="0" applyFont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/>
    </xf>
    <xf numFmtId="0" fontId="15" fillId="3" borderId="1" xfId="0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14" fontId="14" fillId="2" borderId="1" xfId="0" applyNumberFormat="1" applyFont="1" applyFill="1" applyBorder="1" applyAlignment="1">
      <alignment horizontal="center" vertical="center"/>
    </xf>
    <xf numFmtId="1" fontId="14" fillId="2" borderId="1" xfId="0" applyNumberFormat="1" applyFont="1" applyFill="1" applyBorder="1" applyAlignment="1">
      <alignment horizontal="center" vertical="center"/>
    </xf>
    <xf numFmtId="1" fontId="14" fillId="2" borderId="1" xfId="0" applyNumberFormat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14" fillId="4" borderId="1" xfId="0" applyFont="1" applyFill="1" applyBorder="1" applyAlignment="1">
      <alignment vertical="center"/>
    </xf>
    <xf numFmtId="0" fontId="14" fillId="4" borderId="1" xfId="0" applyFont="1" applyFill="1" applyBorder="1" applyAlignment="1">
      <alignment horizontal="left" vertical="center"/>
    </xf>
    <xf numFmtId="0" fontId="14" fillId="4" borderId="1" xfId="0" applyFont="1" applyFill="1" applyBorder="1" applyAlignment="1">
      <alignment horizontal="left" vertical="justify"/>
    </xf>
    <xf numFmtId="0" fontId="14" fillId="4" borderId="1" xfId="0" applyFont="1" applyFill="1" applyBorder="1" applyAlignment="1">
      <alignment vertical="justify"/>
    </xf>
    <xf numFmtId="1" fontId="14" fillId="4" borderId="1" xfId="0" applyNumberFormat="1" applyFont="1" applyFill="1" applyBorder="1" applyAlignment="1">
      <alignment vertical="justify"/>
    </xf>
    <xf numFmtId="0" fontId="11" fillId="4" borderId="1" xfId="0" applyFont="1" applyFill="1" applyBorder="1" applyAlignment="1">
      <alignment horizontal="center" vertical="center"/>
    </xf>
    <xf numFmtId="49" fontId="11" fillId="4" borderId="1" xfId="0" applyNumberFormat="1" applyFont="1" applyFill="1" applyBorder="1" applyAlignment="1">
      <alignment horizontal="center" vertical="center"/>
    </xf>
    <xf numFmtId="0" fontId="15" fillId="5" borderId="1" xfId="0" applyFont="1" applyFill="1" applyBorder="1" applyAlignment="1" applyProtection="1">
      <alignment horizontal="center" vertical="center"/>
    </xf>
    <xf numFmtId="0" fontId="14" fillId="4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11" fillId="6" borderId="1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vertical="center"/>
    </xf>
    <xf numFmtId="14" fontId="8" fillId="0" borderId="1" xfId="0" applyNumberFormat="1" applyFont="1" applyFill="1" applyBorder="1" applyAlignment="1">
      <alignment horizontal="center" vertical="center"/>
    </xf>
    <xf numFmtId="14" fontId="19" fillId="8" borderId="1" xfId="0" applyNumberFormat="1" applyFont="1" applyFill="1" applyBorder="1" applyAlignment="1">
      <alignment horizontal="center" vertical="center" wrapText="1"/>
    </xf>
    <xf numFmtId="14" fontId="19" fillId="8" borderId="1" xfId="0" applyNumberFormat="1" applyFont="1" applyFill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/>
    </xf>
    <xf numFmtId="0" fontId="8" fillId="0" borderId="1" xfId="0" quotePrefix="1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left" vertical="center"/>
    </xf>
    <xf numFmtId="14" fontId="20" fillId="0" borderId="1" xfId="0" applyNumberFormat="1" applyFont="1" applyFill="1" applyBorder="1" applyAlignment="1">
      <alignment horizontal="center" vertical="center"/>
    </xf>
    <xf numFmtId="164" fontId="18" fillId="0" borderId="0" xfId="0" applyNumberFormat="1" applyFont="1" applyAlignment="1">
      <alignment horizontal="center" vertical="center"/>
    </xf>
    <xf numFmtId="14" fontId="14" fillId="4" borderId="1" xfId="0" applyNumberFormat="1" applyFont="1" applyFill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1" fontId="14" fillId="4" borderId="1" xfId="0" applyNumberFormat="1" applyFont="1" applyFill="1" applyBorder="1" applyAlignment="1">
      <alignment horizontal="center" vertical="center"/>
    </xf>
    <xf numFmtId="0" fontId="8" fillId="0" borderId="1" xfId="0" quotePrefix="1" applyFont="1" applyFill="1" applyBorder="1" applyAlignment="1">
      <alignment horizontal="left" vertical="center"/>
    </xf>
    <xf numFmtId="14" fontId="19" fillId="8" borderId="1" xfId="0" applyNumberFormat="1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center"/>
    </xf>
    <xf numFmtId="0" fontId="8" fillId="0" borderId="1" xfId="0" applyFont="1" applyFill="1" applyBorder="1" applyAlignment="1"/>
    <xf numFmtId="0" fontId="8" fillId="0" borderId="1" xfId="0" applyFont="1" applyBorder="1" applyAlignment="1"/>
    <xf numFmtId="0" fontId="8" fillId="0" borderId="1" xfId="0" applyFont="1" applyFill="1" applyBorder="1" applyAlignment="1">
      <alignment vertical="center"/>
    </xf>
    <xf numFmtId="14" fontId="8" fillId="0" borderId="1" xfId="0" applyNumberFormat="1" applyFont="1" applyBorder="1" applyAlignment="1"/>
    <xf numFmtId="0" fontId="8" fillId="0" borderId="1" xfId="0" applyFont="1" applyBorder="1" applyAlignment="1">
      <alignment horizontal="left"/>
    </xf>
    <xf numFmtId="0" fontId="11" fillId="4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/>
    </xf>
    <xf numFmtId="0" fontId="5" fillId="0" borderId="1" xfId="0" quotePrefix="1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/>
    </xf>
    <xf numFmtId="49" fontId="5" fillId="0" borderId="1" xfId="0" quotePrefix="1" applyNumberFormat="1" applyFont="1" applyFill="1" applyBorder="1" applyAlignment="1">
      <alignment horizontal="left" vertical="center"/>
    </xf>
    <xf numFmtId="49" fontId="5" fillId="0" borderId="1" xfId="0" quotePrefix="1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left" vertical="center"/>
    </xf>
    <xf numFmtId="49" fontId="5" fillId="7" borderId="1" xfId="0" quotePrefix="1" applyNumberFormat="1" applyFont="1" applyFill="1" applyBorder="1" applyAlignment="1">
      <alignment horizontal="left" vertical="center"/>
    </xf>
    <xf numFmtId="14" fontId="8" fillId="0" borderId="1" xfId="0" applyNumberFormat="1" applyFont="1" applyFill="1" applyBorder="1" applyAlignment="1"/>
    <xf numFmtId="0" fontId="5" fillId="0" borderId="1" xfId="3" applyFont="1" applyBorder="1" applyAlignment="1" applyProtection="1">
      <alignment horizontal="center"/>
    </xf>
    <xf numFmtId="0" fontId="5" fillId="0" borderId="1" xfId="3" applyFont="1" applyBorder="1" applyAlignment="1" applyProtection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49" fontId="8" fillId="0" borderId="1" xfId="0" quotePrefix="1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22" fillId="9" borderId="1" xfId="0" applyFont="1" applyFill="1" applyBorder="1" applyAlignment="1">
      <alignment horizontal="left" wrapText="1"/>
    </xf>
    <xf numFmtId="0" fontId="8" fillId="0" borderId="1" xfId="0" applyFont="1" applyBorder="1" applyAlignment="1">
      <alignment vertical="center"/>
    </xf>
    <xf numFmtId="49" fontId="8" fillId="0" borderId="1" xfId="0" quotePrefix="1" applyNumberFormat="1" applyFont="1" applyFill="1" applyBorder="1" applyAlignment="1">
      <alignment horizontal="left" vertical="center"/>
    </xf>
    <xf numFmtId="0" fontId="21" fillId="0" borderId="1" xfId="0" applyFont="1" applyFill="1" applyBorder="1" applyAlignment="1">
      <alignment horizontal="left" vertical="center" wrapText="1"/>
    </xf>
    <xf numFmtId="0" fontId="21" fillId="0" borderId="1" xfId="0" quotePrefix="1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quotePrefix="1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164" fontId="4" fillId="0" borderId="1" xfId="0" applyNumberFormat="1" applyFont="1" applyFill="1" applyBorder="1" applyAlignment="1">
      <alignment horizontal="left" vertical="center"/>
    </xf>
    <xf numFmtId="1" fontId="4" fillId="0" borderId="1" xfId="0" applyNumberFormat="1" applyFont="1" applyFill="1" applyBorder="1" applyAlignment="1">
      <alignment horizontal="left" vertical="center"/>
    </xf>
    <xf numFmtId="14" fontId="4" fillId="0" borderId="1" xfId="0" applyNumberFormat="1" applyFont="1" applyFill="1" applyBorder="1" applyAlignment="1">
      <alignment horizontal="left" vertical="center"/>
    </xf>
    <xf numFmtId="1" fontId="8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3" applyFont="1" applyBorder="1" applyAlignment="1" applyProtection="1">
      <alignment horizontal="center" vertical="center"/>
    </xf>
    <xf numFmtId="0" fontId="3" fillId="7" borderId="1" xfId="0" applyFont="1" applyFill="1" applyBorder="1" applyAlignment="1">
      <alignment horizontal="left" vertical="center"/>
    </xf>
    <xf numFmtId="0" fontId="3" fillId="7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49" fontId="3" fillId="0" borderId="1" xfId="0" quotePrefix="1" applyNumberFormat="1" applyFont="1" applyFill="1" applyBorder="1" applyAlignment="1">
      <alignment horizontal="left" vertical="center"/>
    </xf>
    <xf numFmtId="0" fontId="23" fillId="0" borderId="0" xfId="0" applyFont="1" applyAlignment="1">
      <alignment vertical="center"/>
    </xf>
    <xf numFmtId="14" fontId="8" fillId="0" borderId="1" xfId="0" applyNumberFormat="1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/>
    </xf>
    <xf numFmtId="0" fontId="11" fillId="4" borderId="1" xfId="0" applyFont="1" applyFill="1" applyBorder="1" applyAlignment="1">
      <alignment horizontal="center" vertical="center"/>
    </xf>
    <xf numFmtId="0" fontId="0" fillId="0" borderId="1" xfId="0" quotePrefix="1" applyFont="1" applyBorder="1" applyAlignment="1">
      <alignment horizontal="left"/>
    </xf>
    <xf numFmtId="0" fontId="0" fillId="0" borderId="1" xfId="0" applyFont="1" applyBorder="1" applyAlignment="1"/>
    <xf numFmtId="0" fontId="0" fillId="0" borderId="0" xfId="0" applyFont="1" applyFill="1" applyBorder="1" applyAlignment="1"/>
    <xf numFmtId="0" fontId="22" fillId="0" borderId="1" xfId="0" applyFont="1" applyFill="1" applyBorder="1" applyAlignment="1" applyProtection="1">
      <alignment horizontal="left"/>
      <protection locked="0"/>
    </xf>
    <xf numFmtId="1" fontId="0" fillId="0" borderId="1" xfId="0" applyNumberFormat="1" applyFont="1" applyFill="1" applyBorder="1" applyAlignment="1">
      <alignment horizontal="left"/>
    </xf>
    <xf numFmtId="0" fontId="0" fillId="0" borderId="0" xfId="0" applyAlignment="1"/>
    <xf numFmtId="14" fontId="0" fillId="0" borderId="0" xfId="0" applyNumberFormat="1" applyFill="1" applyAlignment="1"/>
    <xf numFmtId="14" fontId="0" fillId="0" borderId="0" xfId="0" applyNumberFormat="1" applyAlignment="1"/>
    <xf numFmtId="0" fontId="0" fillId="0" borderId="0" xfId="0" quotePrefix="1" applyAlignment="1">
      <alignment horizontal="left"/>
    </xf>
    <xf numFmtId="0" fontId="0" fillId="0" borderId="0" xfId="0" applyAlignment="1">
      <alignment horizontal="left"/>
    </xf>
    <xf numFmtId="0" fontId="8" fillId="0" borderId="1" xfId="0" applyFont="1" applyBorder="1" applyAlignment="1">
      <alignment horizontal="left"/>
    </xf>
    <xf numFmtId="0" fontId="6" fillId="0" borderId="1" xfId="0" applyFont="1" applyBorder="1" applyAlignment="1">
      <alignment horizontal="left" vertical="center"/>
    </xf>
    <xf numFmtId="0" fontId="16" fillId="6" borderId="3" xfId="0" applyFont="1" applyFill="1" applyBorder="1" applyAlignment="1">
      <alignment horizontal="center" vertical="center"/>
    </xf>
    <xf numFmtId="0" fontId="16" fillId="6" borderId="4" xfId="0" applyFont="1" applyFill="1" applyBorder="1" applyAlignment="1">
      <alignment horizontal="center" vertical="center"/>
    </xf>
    <xf numFmtId="0" fontId="16" fillId="6" borderId="2" xfId="0" applyFont="1" applyFill="1" applyBorder="1" applyAlignment="1">
      <alignment horizontal="center" vertical="center"/>
    </xf>
    <xf numFmtId="0" fontId="13" fillId="0" borderId="5" xfId="0" applyFont="1" applyBorder="1" applyAlignment="1">
      <alignment horizontal="left" vertical="center"/>
    </xf>
    <xf numFmtId="0" fontId="13" fillId="0" borderId="0" xfId="0" applyFont="1" applyBorder="1" applyAlignment="1">
      <alignment horizontal="left" vertical="center"/>
    </xf>
    <xf numFmtId="0" fontId="11" fillId="0" borderId="6" xfId="0" applyFont="1" applyBorder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11" fillId="4" borderId="1" xfId="0" applyFont="1" applyFill="1" applyBorder="1" applyAlignment="1">
      <alignment horizontal="center" vertical="center"/>
    </xf>
    <xf numFmtId="0" fontId="1" fillId="0" borderId="1" xfId="0" quotePrefix="1" applyFont="1" applyFill="1" applyBorder="1" applyAlignment="1">
      <alignment horizontal="center" vertical="center"/>
    </xf>
  </cellXfs>
  <cellStyles count="5">
    <cellStyle name="Hyperlink" xfId="3" builtinId="8"/>
    <cellStyle name="Normal" xfId="0" builtinId="0"/>
    <cellStyle name="Normal 11" xfId="4"/>
    <cellStyle name="Normal 16" xfId="2"/>
    <cellStyle name="Normal 2" xfId="1"/>
  </cellStyles>
  <dxfs count="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16</xdr:col>
      <xdr:colOff>0</xdr:colOff>
      <xdr:row>4</xdr:row>
      <xdr:rowOff>0</xdr:rowOff>
    </xdr:from>
    <xdr:ext cx="304800" cy="276225"/>
    <xdr:sp macro="" textlink="">
      <xdr:nvSpPr>
        <xdr:cNvPr id="2" name="AutoShape 5" descr="https://www.google.com/gen_204?atyp=i&amp;zx=1542084100715&amp;ogefn=paa"/>
        <xdr:cNvSpPr>
          <a:spLocks noChangeAspect="1" noChangeArrowheads="1"/>
        </xdr:cNvSpPr>
      </xdr:nvSpPr>
      <xdr:spPr bwMode="auto">
        <a:xfrm>
          <a:off x="6524625" y="581025"/>
          <a:ext cx="304800" cy="276225"/>
        </a:xfrm>
        <a:prstGeom prst="rect">
          <a:avLst/>
        </a:prstGeom>
        <a:noFill/>
      </xdr:spPr>
    </xdr:sp>
    <xdr:clientData/>
  </xdr:oneCellAnchor>
  <xdr:oneCellAnchor>
    <xdr:from>
      <xdr:col>16</xdr:col>
      <xdr:colOff>0</xdr:colOff>
      <xdr:row>4</xdr:row>
      <xdr:rowOff>0</xdr:rowOff>
    </xdr:from>
    <xdr:ext cx="304800" cy="276225"/>
    <xdr:sp macro="" textlink="">
      <xdr:nvSpPr>
        <xdr:cNvPr id="3" name="AutoShape 5" descr="https://www.google.com/gen_204?atyp=i&amp;zx=1542084100715&amp;ogefn=paa"/>
        <xdr:cNvSpPr>
          <a:spLocks noChangeAspect="1" noChangeArrowheads="1"/>
        </xdr:cNvSpPr>
      </xdr:nvSpPr>
      <xdr:spPr bwMode="auto">
        <a:xfrm>
          <a:off x="6524625" y="581025"/>
          <a:ext cx="304800" cy="276225"/>
        </a:xfrm>
        <a:prstGeom prst="rect">
          <a:avLst/>
        </a:prstGeom>
        <a:noFill/>
      </xdr:spPr>
    </xdr:sp>
    <xdr:clientData/>
  </xdr:oneCellAnchor>
  <xdr:oneCellAnchor>
    <xdr:from>
      <xdr:col>16</xdr:col>
      <xdr:colOff>0</xdr:colOff>
      <xdr:row>4</xdr:row>
      <xdr:rowOff>0</xdr:rowOff>
    </xdr:from>
    <xdr:ext cx="304800" cy="276225"/>
    <xdr:sp macro="" textlink="">
      <xdr:nvSpPr>
        <xdr:cNvPr id="4" name="AutoShape 5" descr="https://www.google.com/gen_204?atyp=i&amp;zx=1542084100715&amp;ogefn=paa"/>
        <xdr:cNvSpPr>
          <a:spLocks noChangeAspect="1" noChangeArrowheads="1"/>
        </xdr:cNvSpPr>
      </xdr:nvSpPr>
      <xdr:spPr bwMode="auto">
        <a:xfrm>
          <a:off x="6524625" y="581025"/>
          <a:ext cx="304800" cy="276225"/>
        </a:xfrm>
        <a:prstGeom prst="rect">
          <a:avLst/>
        </a:prstGeom>
        <a:noFill/>
      </xdr:spPr>
    </xdr:sp>
    <xdr:clientData/>
  </xdr:oneCellAnchor>
  <xdr:oneCellAnchor>
    <xdr:from>
      <xdr:col>16</xdr:col>
      <xdr:colOff>0</xdr:colOff>
      <xdr:row>4</xdr:row>
      <xdr:rowOff>0</xdr:rowOff>
    </xdr:from>
    <xdr:ext cx="304800" cy="276225"/>
    <xdr:sp macro="" textlink="">
      <xdr:nvSpPr>
        <xdr:cNvPr id="5" name="AutoShape 5" descr="https://www.google.com/gen_204?atyp=i&amp;zx=1542084100715&amp;ogefn=paa"/>
        <xdr:cNvSpPr>
          <a:spLocks noChangeAspect="1" noChangeArrowheads="1"/>
        </xdr:cNvSpPr>
      </xdr:nvSpPr>
      <xdr:spPr bwMode="auto">
        <a:xfrm>
          <a:off x="6524625" y="581025"/>
          <a:ext cx="304800" cy="276225"/>
        </a:xfrm>
        <a:prstGeom prst="rect">
          <a:avLst/>
        </a:prstGeom>
        <a:noFill/>
      </xdr:spPr>
    </xdr:sp>
    <xdr:clientData/>
  </xdr:oneCellAnchor>
  <xdr:oneCellAnchor>
    <xdr:from>
      <xdr:col>16</xdr:col>
      <xdr:colOff>0</xdr:colOff>
      <xdr:row>4</xdr:row>
      <xdr:rowOff>0</xdr:rowOff>
    </xdr:from>
    <xdr:ext cx="304800" cy="228600"/>
    <xdr:sp macro="" textlink="">
      <xdr:nvSpPr>
        <xdr:cNvPr id="6" name="AutoShape 5" descr="https://www.google.com/gen_204?atyp=i&amp;zx=1542084100715&amp;ogefn=paa"/>
        <xdr:cNvSpPr>
          <a:spLocks noChangeAspect="1" noChangeArrowheads="1"/>
        </xdr:cNvSpPr>
      </xdr:nvSpPr>
      <xdr:spPr bwMode="auto">
        <a:xfrm>
          <a:off x="6524625" y="581025"/>
          <a:ext cx="304800" cy="228600"/>
        </a:xfrm>
        <a:prstGeom prst="rect">
          <a:avLst/>
        </a:prstGeom>
        <a:noFill/>
      </xdr:spPr>
    </xdr:sp>
    <xdr:clientData/>
  </xdr:oneCellAnchor>
  <xdr:oneCellAnchor>
    <xdr:from>
      <xdr:col>16</xdr:col>
      <xdr:colOff>0</xdr:colOff>
      <xdr:row>4</xdr:row>
      <xdr:rowOff>0</xdr:rowOff>
    </xdr:from>
    <xdr:ext cx="304800" cy="228600"/>
    <xdr:sp macro="" textlink="">
      <xdr:nvSpPr>
        <xdr:cNvPr id="7" name="AutoShape 5" descr="https://www.google.com/gen_204?atyp=i&amp;zx=1542084100715&amp;ogefn=paa"/>
        <xdr:cNvSpPr>
          <a:spLocks noChangeAspect="1" noChangeArrowheads="1"/>
        </xdr:cNvSpPr>
      </xdr:nvSpPr>
      <xdr:spPr bwMode="auto">
        <a:xfrm>
          <a:off x="6524625" y="581025"/>
          <a:ext cx="304800" cy="228600"/>
        </a:xfrm>
        <a:prstGeom prst="rect">
          <a:avLst/>
        </a:prstGeom>
        <a:noFill/>
      </xdr:spPr>
    </xdr:sp>
    <xdr:clientData/>
  </xdr:oneCellAnchor>
  <xdr:oneCellAnchor>
    <xdr:from>
      <xdr:col>16</xdr:col>
      <xdr:colOff>0</xdr:colOff>
      <xdr:row>4</xdr:row>
      <xdr:rowOff>0</xdr:rowOff>
    </xdr:from>
    <xdr:ext cx="304800" cy="228600"/>
    <xdr:sp macro="" textlink="">
      <xdr:nvSpPr>
        <xdr:cNvPr id="8" name="AutoShape 5" descr="https://www.google.com/gen_204?atyp=i&amp;zx=1542084100715&amp;ogefn=paa"/>
        <xdr:cNvSpPr>
          <a:spLocks noChangeAspect="1" noChangeArrowheads="1"/>
        </xdr:cNvSpPr>
      </xdr:nvSpPr>
      <xdr:spPr bwMode="auto">
        <a:xfrm>
          <a:off x="6524625" y="581025"/>
          <a:ext cx="304800" cy="228600"/>
        </a:xfrm>
        <a:prstGeom prst="rect">
          <a:avLst/>
        </a:prstGeom>
        <a:noFill/>
      </xdr:spPr>
    </xdr:sp>
    <xdr:clientData/>
  </xdr:oneCellAnchor>
  <xdr:oneCellAnchor>
    <xdr:from>
      <xdr:col>16</xdr:col>
      <xdr:colOff>0</xdr:colOff>
      <xdr:row>4</xdr:row>
      <xdr:rowOff>0</xdr:rowOff>
    </xdr:from>
    <xdr:ext cx="304800" cy="228600"/>
    <xdr:sp macro="" textlink="">
      <xdr:nvSpPr>
        <xdr:cNvPr id="9" name="AutoShape 5" descr="https://www.google.com/gen_204?atyp=i&amp;zx=1542084100715&amp;ogefn=paa"/>
        <xdr:cNvSpPr>
          <a:spLocks noChangeAspect="1" noChangeArrowheads="1"/>
        </xdr:cNvSpPr>
      </xdr:nvSpPr>
      <xdr:spPr bwMode="auto">
        <a:xfrm>
          <a:off x="6524625" y="581025"/>
          <a:ext cx="304800" cy="228600"/>
        </a:xfrm>
        <a:prstGeom prst="rect">
          <a:avLst/>
        </a:prstGeom>
        <a:noFill/>
      </xdr:spPr>
    </xdr:sp>
    <xdr:clientData/>
  </xdr:oneCellAnchor>
  <xdr:oneCellAnchor>
    <xdr:from>
      <xdr:col>16</xdr:col>
      <xdr:colOff>0</xdr:colOff>
      <xdr:row>6</xdr:row>
      <xdr:rowOff>0</xdr:rowOff>
    </xdr:from>
    <xdr:ext cx="304800" cy="276225"/>
    <xdr:sp macro="" textlink="">
      <xdr:nvSpPr>
        <xdr:cNvPr id="10" name="AutoShape 5" descr="https://www.google.com/gen_204?atyp=i&amp;zx=1542084100715&amp;ogefn=paa"/>
        <xdr:cNvSpPr>
          <a:spLocks noChangeAspect="1" noChangeArrowheads="1"/>
        </xdr:cNvSpPr>
      </xdr:nvSpPr>
      <xdr:spPr bwMode="auto">
        <a:xfrm>
          <a:off x="6524625" y="1209675"/>
          <a:ext cx="304800" cy="276225"/>
        </a:xfrm>
        <a:prstGeom prst="rect">
          <a:avLst/>
        </a:prstGeom>
        <a:noFill/>
      </xdr:spPr>
    </xdr:sp>
    <xdr:clientData/>
  </xdr:oneCellAnchor>
  <xdr:oneCellAnchor>
    <xdr:from>
      <xdr:col>16</xdr:col>
      <xdr:colOff>0</xdr:colOff>
      <xdr:row>6</xdr:row>
      <xdr:rowOff>0</xdr:rowOff>
    </xdr:from>
    <xdr:ext cx="304800" cy="276225"/>
    <xdr:sp macro="" textlink="">
      <xdr:nvSpPr>
        <xdr:cNvPr id="11" name="AutoShape 5" descr="https://www.google.com/gen_204?atyp=i&amp;zx=1542084100715&amp;ogefn=paa"/>
        <xdr:cNvSpPr>
          <a:spLocks noChangeAspect="1" noChangeArrowheads="1"/>
        </xdr:cNvSpPr>
      </xdr:nvSpPr>
      <xdr:spPr bwMode="auto">
        <a:xfrm>
          <a:off x="6524625" y="1209675"/>
          <a:ext cx="304800" cy="276225"/>
        </a:xfrm>
        <a:prstGeom prst="rect">
          <a:avLst/>
        </a:prstGeom>
        <a:noFill/>
      </xdr:spPr>
    </xdr:sp>
    <xdr:clientData/>
  </xdr:oneCellAnchor>
  <xdr:oneCellAnchor>
    <xdr:from>
      <xdr:col>16</xdr:col>
      <xdr:colOff>0</xdr:colOff>
      <xdr:row>6</xdr:row>
      <xdr:rowOff>0</xdr:rowOff>
    </xdr:from>
    <xdr:ext cx="304800" cy="276225"/>
    <xdr:sp macro="" textlink="">
      <xdr:nvSpPr>
        <xdr:cNvPr id="12" name="AutoShape 5" descr="https://www.google.com/gen_204?atyp=i&amp;zx=1542084100715&amp;ogefn=paa"/>
        <xdr:cNvSpPr>
          <a:spLocks noChangeAspect="1" noChangeArrowheads="1"/>
        </xdr:cNvSpPr>
      </xdr:nvSpPr>
      <xdr:spPr bwMode="auto">
        <a:xfrm>
          <a:off x="6524625" y="1209675"/>
          <a:ext cx="304800" cy="276225"/>
        </a:xfrm>
        <a:prstGeom prst="rect">
          <a:avLst/>
        </a:prstGeom>
        <a:noFill/>
      </xdr:spPr>
    </xdr:sp>
    <xdr:clientData/>
  </xdr:oneCellAnchor>
  <xdr:oneCellAnchor>
    <xdr:from>
      <xdr:col>16</xdr:col>
      <xdr:colOff>0</xdr:colOff>
      <xdr:row>6</xdr:row>
      <xdr:rowOff>0</xdr:rowOff>
    </xdr:from>
    <xdr:ext cx="304800" cy="276225"/>
    <xdr:sp macro="" textlink="">
      <xdr:nvSpPr>
        <xdr:cNvPr id="13" name="AutoShape 5" descr="https://www.google.com/gen_204?atyp=i&amp;zx=1542084100715&amp;ogefn=paa"/>
        <xdr:cNvSpPr>
          <a:spLocks noChangeAspect="1" noChangeArrowheads="1"/>
        </xdr:cNvSpPr>
      </xdr:nvSpPr>
      <xdr:spPr bwMode="auto">
        <a:xfrm>
          <a:off x="6524625" y="1209675"/>
          <a:ext cx="304800" cy="276225"/>
        </a:xfrm>
        <a:prstGeom prst="rect">
          <a:avLst/>
        </a:prstGeom>
        <a:noFill/>
      </xdr:spPr>
    </xdr:sp>
    <xdr:clientData/>
  </xdr:oneCellAnchor>
  <xdr:oneCellAnchor>
    <xdr:from>
      <xdr:col>16</xdr:col>
      <xdr:colOff>0</xdr:colOff>
      <xdr:row>6</xdr:row>
      <xdr:rowOff>0</xdr:rowOff>
    </xdr:from>
    <xdr:ext cx="304800" cy="276225"/>
    <xdr:sp macro="" textlink="">
      <xdr:nvSpPr>
        <xdr:cNvPr id="14" name="AutoShape 5" descr="https://www.google.com/gen_204?atyp=i&amp;zx=1542084100715&amp;ogefn=paa"/>
        <xdr:cNvSpPr>
          <a:spLocks noChangeAspect="1" noChangeArrowheads="1"/>
        </xdr:cNvSpPr>
      </xdr:nvSpPr>
      <xdr:spPr bwMode="auto">
        <a:xfrm>
          <a:off x="6524625" y="1209675"/>
          <a:ext cx="304800" cy="276225"/>
        </a:xfrm>
        <a:prstGeom prst="rect">
          <a:avLst/>
        </a:prstGeom>
        <a:noFill/>
      </xdr:spPr>
    </xdr:sp>
    <xdr:clientData/>
  </xdr:oneCellAnchor>
  <xdr:oneCellAnchor>
    <xdr:from>
      <xdr:col>16</xdr:col>
      <xdr:colOff>0</xdr:colOff>
      <xdr:row>6</xdr:row>
      <xdr:rowOff>0</xdr:rowOff>
    </xdr:from>
    <xdr:ext cx="304800" cy="276225"/>
    <xdr:sp macro="" textlink="">
      <xdr:nvSpPr>
        <xdr:cNvPr id="15" name="AutoShape 5" descr="https://www.google.com/gen_204?atyp=i&amp;zx=1542084100715&amp;ogefn=paa"/>
        <xdr:cNvSpPr>
          <a:spLocks noChangeAspect="1" noChangeArrowheads="1"/>
        </xdr:cNvSpPr>
      </xdr:nvSpPr>
      <xdr:spPr bwMode="auto">
        <a:xfrm>
          <a:off x="6524625" y="1209675"/>
          <a:ext cx="304800" cy="276225"/>
        </a:xfrm>
        <a:prstGeom prst="rect">
          <a:avLst/>
        </a:prstGeom>
        <a:noFill/>
      </xdr:spPr>
    </xdr:sp>
    <xdr:clientData/>
  </xdr:oneCellAnchor>
  <xdr:oneCellAnchor>
    <xdr:from>
      <xdr:col>16</xdr:col>
      <xdr:colOff>0</xdr:colOff>
      <xdr:row>6</xdr:row>
      <xdr:rowOff>0</xdr:rowOff>
    </xdr:from>
    <xdr:ext cx="304800" cy="276225"/>
    <xdr:sp macro="" textlink="">
      <xdr:nvSpPr>
        <xdr:cNvPr id="16" name="AutoShape 5" descr="https://www.google.com/gen_204?atyp=i&amp;zx=1542084100715&amp;ogefn=paa"/>
        <xdr:cNvSpPr>
          <a:spLocks noChangeAspect="1" noChangeArrowheads="1"/>
        </xdr:cNvSpPr>
      </xdr:nvSpPr>
      <xdr:spPr bwMode="auto">
        <a:xfrm>
          <a:off x="6524625" y="1209675"/>
          <a:ext cx="304800" cy="276225"/>
        </a:xfrm>
        <a:prstGeom prst="rect">
          <a:avLst/>
        </a:prstGeom>
        <a:noFill/>
      </xdr:spPr>
    </xdr:sp>
    <xdr:clientData/>
  </xdr:oneCellAnchor>
  <xdr:oneCellAnchor>
    <xdr:from>
      <xdr:col>16</xdr:col>
      <xdr:colOff>0</xdr:colOff>
      <xdr:row>6</xdr:row>
      <xdr:rowOff>0</xdr:rowOff>
    </xdr:from>
    <xdr:ext cx="304800" cy="276225"/>
    <xdr:sp macro="" textlink="">
      <xdr:nvSpPr>
        <xdr:cNvPr id="17" name="AutoShape 5" descr="https://www.google.com/gen_204?atyp=i&amp;zx=1542084100715&amp;ogefn=paa"/>
        <xdr:cNvSpPr>
          <a:spLocks noChangeAspect="1" noChangeArrowheads="1"/>
        </xdr:cNvSpPr>
      </xdr:nvSpPr>
      <xdr:spPr bwMode="auto">
        <a:xfrm>
          <a:off x="6524625" y="1209675"/>
          <a:ext cx="304800" cy="276225"/>
        </a:xfrm>
        <a:prstGeom prst="rect">
          <a:avLst/>
        </a:prstGeom>
        <a:noFill/>
      </xdr:spPr>
    </xdr:sp>
    <xdr:clientData/>
  </xdr:oneCellAnchor>
  <xdr:oneCellAnchor>
    <xdr:from>
      <xdr:col>16</xdr:col>
      <xdr:colOff>0</xdr:colOff>
      <xdr:row>6</xdr:row>
      <xdr:rowOff>0</xdr:rowOff>
    </xdr:from>
    <xdr:ext cx="304800" cy="276225"/>
    <xdr:sp macro="" textlink="">
      <xdr:nvSpPr>
        <xdr:cNvPr id="18" name="AutoShape 5" descr="https://www.google.com/gen_204?atyp=i&amp;zx=1542084100715&amp;ogefn=paa"/>
        <xdr:cNvSpPr>
          <a:spLocks noChangeAspect="1" noChangeArrowheads="1"/>
        </xdr:cNvSpPr>
      </xdr:nvSpPr>
      <xdr:spPr bwMode="auto">
        <a:xfrm>
          <a:off x="6524625" y="1209675"/>
          <a:ext cx="304800" cy="276225"/>
        </a:xfrm>
        <a:prstGeom prst="rect">
          <a:avLst/>
        </a:prstGeom>
        <a:noFill/>
      </xdr:spPr>
    </xdr:sp>
    <xdr:clientData/>
  </xdr:oneCellAnchor>
  <xdr:oneCellAnchor>
    <xdr:from>
      <xdr:col>16</xdr:col>
      <xdr:colOff>0</xdr:colOff>
      <xdr:row>6</xdr:row>
      <xdr:rowOff>0</xdr:rowOff>
    </xdr:from>
    <xdr:ext cx="304800" cy="276225"/>
    <xdr:sp macro="" textlink="">
      <xdr:nvSpPr>
        <xdr:cNvPr id="19" name="AutoShape 5" descr="https://www.google.com/gen_204?atyp=i&amp;zx=1542084100715&amp;ogefn=paa"/>
        <xdr:cNvSpPr>
          <a:spLocks noChangeAspect="1" noChangeArrowheads="1"/>
        </xdr:cNvSpPr>
      </xdr:nvSpPr>
      <xdr:spPr bwMode="auto">
        <a:xfrm>
          <a:off x="6524625" y="1209675"/>
          <a:ext cx="304800" cy="276225"/>
        </a:xfrm>
        <a:prstGeom prst="rect">
          <a:avLst/>
        </a:prstGeom>
        <a:noFill/>
      </xdr:spPr>
    </xdr:sp>
    <xdr:clientData/>
  </xdr:oneCellAnchor>
  <xdr:oneCellAnchor>
    <xdr:from>
      <xdr:col>16</xdr:col>
      <xdr:colOff>0</xdr:colOff>
      <xdr:row>6</xdr:row>
      <xdr:rowOff>0</xdr:rowOff>
    </xdr:from>
    <xdr:ext cx="304800" cy="276225"/>
    <xdr:sp macro="" textlink="">
      <xdr:nvSpPr>
        <xdr:cNvPr id="20" name="AutoShape 5" descr="https://www.google.com/gen_204?atyp=i&amp;zx=1542084100715&amp;ogefn=paa"/>
        <xdr:cNvSpPr>
          <a:spLocks noChangeAspect="1" noChangeArrowheads="1"/>
        </xdr:cNvSpPr>
      </xdr:nvSpPr>
      <xdr:spPr bwMode="auto">
        <a:xfrm>
          <a:off x="6524625" y="1209675"/>
          <a:ext cx="304800" cy="276225"/>
        </a:xfrm>
        <a:prstGeom prst="rect">
          <a:avLst/>
        </a:prstGeom>
        <a:noFill/>
      </xdr:spPr>
    </xdr:sp>
    <xdr:clientData/>
  </xdr:oneCellAnchor>
  <xdr:oneCellAnchor>
    <xdr:from>
      <xdr:col>16</xdr:col>
      <xdr:colOff>0</xdr:colOff>
      <xdr:row>6</xdr:row>
      <xdr:rowOff>0</xdr:rowOff>
    </xdr:from>
    <xdr:ext cx="304800" cy="276225"/>
    <xdr:sp macro="" textlink="">
      <xdr:nvSpPr>
        <xdr:cNvPr id="21" name="AutoShape 5" descr="https://www.google.com/gen_204?atyp=i&amp;zx=1542084100715&amp;ogefn=paa"/>
        <xdr:cNvSpPr>
          <a:spLocks noChangeAspect="1" noChangeArrowheads="1"/>
        </xdr:cNvSpPr>
      </xdr:nvSpPr>
      <xdr:spPr bwMode="auto">
        <a:xfrm>
          <a:off x="6524625" y="1209675"/>
          <a:ext cx="304800" cy="276225"/>
        </a:xfrm>
        <a:prstGeom prst="rect">
          <a:avLst/>
        </a:prstGeom>
        <a:noFill/>
      </xdr:spPr>
    </xdr:sp>
    <xdr:clientData/>
  </xdr:oneCellAnchor>
  <xdr:oneCellAnchor>
    <xdr:from>
      <xdr:col>16</xdr:col>
      <xdr:colOff>0</xdr:colOff>
      <xdr:row>6</xdr:row>
      <xdr:rowOff>0</xdr:rowOff>
    </xdr:from>
    <xdr:ext cx="304800" cy="276225"/>
    <xdr:sp macro="" textlink="">
      <xdr:nvSpPr>
        <xdr:cNvPr id="22" name="AutoShape 5" descr="https://www.google.com/gen_204?atyp=i&amp;zx=1542084100715&amp;ogefn=paa"/>
        <xdr:cNvSpPr>
          <a:spLocks noChangeAspect="1" noChangeArrowheads="1"/>
        </xdr:cNvSpPr>
      </xdr:nvSpPr>
      <xdr:spPr bwMode="auto">
        <a:xfrm>
          <a:off x="6524625" y="1209675"/>
          <a:ext cx="304800" cy="276225"/>
        </a:xfrm>
        <a:prstGeom prst="rect">
          <a:avLst/>
        </a:prstGeom>
        <a:noFill/>
      </xdr:spPr>
    </xdr:sp>
    <xdr:clientData/>
  </xdr:oneCellAnchor>
  <xdr:oneCellAnchor>
    <xdr:from>
      <xdr:col>16</xdr:col>
      <xdr:colOff>0</xdr:colOff>
      <xdr:row>6</xdr:row>
      <xdr:rowOff>0</xdr:rowOff>
    </xdr:from>
    <xdr:ext cx="304800" cy="276225"/>
    <xdr:sp macro="" textlink="">
      <xdr:nvSpPr>
        <xdr:cNvPr id="23" name="AutoShape 5" descr="https://www.google.com/gen_204?atyp=i&amp;zx=1542084100715&amp;ogefn=paa"/>
        <xdr:cNvSpPr>
          <a:spLocks noChangeAspect="1" noChangeArrowheads="1"/>
        </xdr:cNvSpPr>
      </xdr:nvSpPr>
      <xdr:spPr bwMode="auto">
        <a:xfrm>
          <a:off x="6524625" y="1209675"/>
          <a:ext cx="304800" cy="276225"/>
        </a:xfrm>
        <a:prstGeom prst="rect">
          <a:avLst/>
        </a:prstGeom>
        <a:noFill/>
      </xdr:spPr>
    </xdr:sp>
    <xdr:clientData/>
  </xdr:oneCellAnchor>
  <xdr:oneCellAnchor>
    <xdr:from>
      <xdr:col>16</xdr:col>
      <xdr:colOff>0</xdr:colOff>
      <xdr:row>6</xdr:row>
      <xdr:rowOff>0</xdr:rowOff>
    </xdr:from>
    <xdr:ext cx="304800" cy="276225"/>
    <xdr:sp macro="" textlink="">
      <xdr:nvSpPr>
        <xdr:cNvPr id="24" name="AutoShape 5" descr="https://www.google.com/gen_204?atyp=i&amp;zx=1542084100715&amp;ogefn=paa"/>
        <xdr:cNvSpPr>
          <a:spLocks noChangeAspect="1" noChangeArrowheads="1"/>
        </xdr:cNvSpPr>
      </xdr:nvSpPr>
      <xdr:spPr bwMode="auto">
        <a:xfrm>
          <a:off x="6524625" y="1209675"/>
          <a:ext cx="304800" cy="276225"/>
        </a:xfrm>
        <a:prstGeom prst="rect">
          <a:avLst/>
        </a:prstGeom>
        <a:noFill/>
      </xdr:spPr>
    </xdr:sp>
    <xdr:clientData/>
  </xdr:oneCellAnchor>
  <xdr:oneCellAnchor>
    <xdr:from>
      <xdr:col>16</xdr:col>
      <xdr:colOff>0</xdr:colOff>
      <xdr:row>6</xdr:row>
      <xdr:rowOff>0</xdr:rowOff>
    </xdr:from>
    <xdr:ext cx="304800" cy="276225"/>
    <xdr:sp macro="" textlink="">
      <xdr:nvSpPr>
        <xdr:cNvPr id="25" name="AutoShape 5" descr="https://www.google.com/gen_204?atyp=i&amp;zx=1542084100715&amp;ogefn=paa"/>
        <xdr:cNvSpPr>
          <a:spLocks noChangeAspect="1" noChangeArrowheads="1"/>
        </xdr:cNvSpPr>
      </xdr:nvSpPr>
      <xdr:spPr bwMode="auto">
        <a:xfrm>
          <a:off x="6524625" y="1209675"/>
          <a:ext cx="304800" cy="276225"/>
        </a:xfrm>
        <a:prstGeom prst="rect">
          <a:avLst/>
        </a:prstGeom>
        <a:noFill/>
      </xdr:spPr>
    </xdr:sp>
    <xdr:clientData/>
  </xdr:oneCellAnchor>
  <xdr:oneCellAnchor>
    <xdr:from>
      <xdr:col>16</xdr:col>
      <xdr:colOff>0</xdr:colOff>
      <xdr:row>5</xdr:row>
      <xdr:rowOff>0</xdr:rowOff>
    </xdr:from>
    <xdr:ext cx="304800" cy="276225"/>
    <xdr:sp macro="" textlink="">
      <xdr:nvSpPr>
        <xdr:cNvPr id="26" name="AutoShape 5" descr="https://www.google.com/gen_204?atyp=i&amp;zx=1542084100715&amp;ogefn=paa"/>
        <xdr:cNvSpPr>
          <a:spLocks noChangeAspect="1" noChangeArrowheads="1"/>
        </xdr:cNvSpPr>
      </xdr:nvSpPr>
      <xdr:spPr bwMode="auto">
        <a:xfrm>
          <a:off x="6524625" y="1000125"/>
          <a:ext cx="304800" cy="276225"/>
        </a:xfrm>
        <a:prstGeom prst="rect">
          <a:avLst/>
        </a:prstGeom>
        <a:noFill/>
      </xdr:spPr>
    </xdr:sp>
    <xdr:clientData/>
  </xdr:oneCellAnchor>
  <xdr:oneCellAnchor>
    <xdr:from>
      <xdr:col>16</xdr:col>
      <xdr:colOff>0</xdr:colOff>
      <xdr:row>5</xdr:row>
      <xdr:rowOff>0</xdr:rowOff>
    </xdr:from>
    <xdr:ext cx="304800" cy="276225"/>
    <xdr:sp macro="" textlink="">
      <xdr:nvSpPr>
        <xdr:cNvPr id="27" name="AutoShape 5" descr="https://www.google.com/gen_204?atyp=i&amp;zx=1542084100715&amp;ogefn=paa"/>
        <xdr:cNvSpPr>
          <a:spLocks noChangeAspect="1" noChangeArrowheads="1"/>
        </xdr:cNvSpPr>
      </xdr:nvSpPr>
      <xdr:spPr bwMode="auto">
        <a:xfrm>
          <a:off x="6524625" y="1000125"/>
          <a:ext cx="304800" cy="276225"/>
        </a:xfrm>
        <a:prstGeom prst="rect">
          <a:avLst/>
        </a:prstGeom>
        <a:noFill/>
      </xdr:spPr>
    </xdr:sp>
    <xdr:clientData/>
  </xdr:oneCellAnchor>
  <xdr:oneCellAnchor>
    <xdr:from>
      <xdr:col>16</xdr:col>
      <xdr:colOff>0</xdr:colOff>
      <xdr:row>5</xdr:row>
      <xdr:rowOff>0</xdr:rowOff>
    </xdr:from>
    <xdr:ext cx="304800" cy="276225"/>
    <xdr:sp macro="" textlink="">
      <xdr:nvSpPr>
        <xdr:cNvPr id="28" name="AutoShape 5" descr="https://www.google.com/gen_204?atyp=i&amp;zx=1542084100715&amp;ogefn=paa"/>
        <xdr:cNvSpPr>
          <a:spLocks noChangeAspect="1" noChangeArrowheads="1"/>
        </xdr:cNvSpPr>
      </xdr:nvSpPr>
      <xdr:spPr bwMode="auto">
        <a:xfrm>
          <a:off x="6524625" y="1000125"/>
          <a:ext cx="304800" cy="276225"/>
        </a:xfrm>
        <a:prstGeom prst="rect">
          <a:avLst/>
        </a:prstGeom>
        <a:noFill/>
      </xdr:spPr>
    </xdr:sp>
    <xdr:clientData/>
  </xdr:oneCellAnchor>
  <xdr:oneCellAnchor>
    <xdr:from>
      <xdr:col>16</xdr:col>
      <xdr:colOff>0</xdr:colOff>
      <xdr:row>5</xdr:row>
      <xdr:rowOff>0</xdr:rowOff>
    </xdr:from>
    <xdr:ext cx="304800" cy="276225"/>
    <xdr:sp macro="" textlink="">
      <xdr:nvSpPr>
        <xdr:cNvPr id="29" name="AutoShape 5" descr="https://www.google.com/gen_204?atyp=i&amp;zx=1542084100715&amp;ogefn=paa"/>
        <xdr:cNvSpPr>
          <a:spLocks noChangeAspect="1" noChangeArrowheads="1"/>
        </xdr:cNvSpPr>
      </xdr:nvSpPr>
      <xdr:spPr bwMode="auto">
        <a:xfrm>
          <a:off x="6524625" y="1000125"/>
          <a:ext cx="304800" cy="276225"/>
        </a:xfrm>
        <a:prstGeom prst="rect">
          <a:avLst/>
        </a:prstGeom>
        <a:noFill/>
      </xdr:spPr>
    </xdr:sp>
    <xdr:clientData/>
  </xdr:oneCellAnchor>
  <xdr:oneCellAnchor>
    <xdr:from>
      <xdr:col>16</xdr:col>
      <xdr:colOff>0</xdr:colOff>
      <xdr:row>5</xdr:row>
      <xdr:rowOff>0</xdr:rowOff>
    </xdr:from>
    <xdr:ext cx="304800" cy="228600"/>
    <xdr:sp macro="" textlink="">
      <xdr:nvSpPr>
        <xdr:cNvPr id="30" name="AutoShape 5" descr="https://www.google.com/gen_204?atyp=i&amp;zx=1542084100715&amp;ogefn=paa"/>
        <xdr:cNvSpPr>
          <a:spLocks noChangeAspect="1" noChangeArrowheads="1"/>
        </xdr:cNvSpPr>
      </xdr:nvSpPr>
      <xdr:spPr bwMode="auto">
        <a:xfrm>
          <a:off x="6524625" y="1000125"/>
          <a:ext cx="304800" cy="228600"/>
        </a:xfrm>
        <a:prstGeom prst="rect">
          <a:avLst/>
        </a:prstGeom>
        <a:noFill/>
      </xdr:spPr>
    </xdr:sp>
    <xdr:clientData/>
  </xdr:oneCellAnchor>
  <xdr:oneCellAnchor>
    <xdr:from>
      <xdr:col>16</xdr:col>
      <xdr:colOff>0</xdr:colOff>
      <xdr:row>5</xdr:row>
      <xdr:rowOff>0</xdr:rowOff>
    </xdr:from>
    <xdr:ext cx="304800" cy="228600"/>
    <xdr:sp macro="" textlink="">
      <xdr:nvSpPr>
        <xdr:cNvPr id="31" name="AutoShape 5" descr="https://www.google.com/gen_204?atyp=i&amp;zx=1542084100715&amp;ogefn=paa"/>
        <xdr:cNvSpPr>
          <a:spLocks noChangeAspect="1" noChangeArrowheads="1"/>
        </xdr:cNvSpPr>
      </xdr:nvSpPr>
      <xdr:spPr bwMode="auto">
        <a:xfrm>
          <a:off x="6524625" y="1000125"/>
          <a:ext cx="304800" cy="228600"/>
        </a:xfrm>
        <a:prstGeom prst="rect">
          <a:avLst/>
        </a:prstGeom>
        <a:noFill/>
      </xdr:spPr>
    </xdr:sp>
    <xdr:clientData/>
  </xdr:oneCellAnchor>
  <xdr:oneCellAnchor>
    <xdr:from>
      <xdr:col>16</xdr:col>
      <xdr:colOff>0</xdr:colOff>
      <xdr:row>5</xdr:row>
      <xdr:rowOff>0</xdr:rowOff>
    </xdr:from>
    <xdr:ext cx="304800" cy="228600"/>
    <xdr:sp macro="" textlink="">
      <xdr:nvSpPr>
        <xdr:cNvPr id="32" name="AutoShape 5" descr="https://www.google.com/gen_204?atyp=i&amp;zx=1542084100715&amp;ogefn=paa"/>
        <xdr:cNvSpPr>
          <a:spLocks noChangeAspect="1" noChangeArrowheads="1"/>
        </xdr:cNvSpPr>
      </xdr:nvSpPr>
      <xdr:spPr bwMode="auto">
        <a:xfrm>
          <a:off x="6524625" y="1000125"/>
          <a:ext cx="304800" cy="228600"/>
        </a:xfrm>
        <a:prstGeom prst="rect">
          <a:avLst/>
        </a:prstGeom>
        <a:noFill/>
      </xdr:spPr>
    </xdr:sp>
    <xdr:clientData/>
  </xdr:oneCellAnchor>
  <xdr:oneCellAnchor>
    <xdr:from>
      <xdr:col>16</xdr:col>
      <xdr:colOff>0</xdr:colOff>
      <xdr:row>5</xdr:row>
      <xdr:rowOff>0</xdr:rowOff>
    </xdr:from>
    <xdr:ext cx="304800" cy="228600"/>
    <xdr:sp macro="" textlink="">
      <xdr:nvSpPr>
        <xdr:cNvPr id="33" name="AutoShape 5" descr="https://www.google.com/gen_204?atyp=i&amp;zx=1542084100715&amp;ogefn=paa"/>
        <xdr:cNvSpPr>
          <a:spLocks noChangeAspect="1" noChangeArrowheads="1"/>
        </xdr:cNvSpPr>
      </xdr:nvSpPr>
      <xdr:spPr bwMode="auto">
        <a:xfrm>
          <a:off x="6524625" y="1000125"/>
          <a:ext cx="304800" cy="228600"/>
        </a:xfrm>
        <a:prstGeom prst="rect">
          <a:avLst/>
        </a:prstGeom>
        <a:noFill/>
      </xdr:spPr>
    </xdr:sp>
    <xdr:clientData/>
  </xdr:oneCellAnchor>
  <xdr:oneCellAnchor>
    <xdr:from>
      <xdr:col>16</xdr:col>
      <xdr:colOff>0</xdr:colOff>
      <xdr:row>7</xdr:row>
      <xdr:rowOff>0</xdr:rowOff>
    </xdr:from>
    <xdr:ext cx="304800" cy="276225"/>
    <xdr:sp macro="" textlink="">
      <xdr:nvSpPr>
        <xdr:cNvPr id="34" name="AutoShape 5" descr="https://www.google.com/gen_204?atyp=i&amp;zx=1542084100715&amp;ogefn=paa"/>
        <xdr:cNvSpPr>
          <a:spLocks noChangeAspect="1" noChangeArrowheads="1"/>
        </xdr:cNvSpPr>
      </xdr:nvSpPr>
      <xdr:spPr bwMode="auto">
        <a:xfrm>
          <a:off x="6524625" y="1000125"/>
          <a:ext cx="304800" cy="276225"/>
        </a:xfrm>
        <a:prstGeom prst="rect">
          <a:avLst/>
        </a:prstGeom>
        <a:noFill/>
      </xdr:spPr>
    </xdr:sp>
    <xdr:clientData/>
  </xdr:oneCellAnchor>
  <xdr:oneCellAnchor>
    <xdr:from>
      <xdr:col>16</xdr:col>
      <xdr:colOff>0</xdr:colOff>
      <xdr:row>7</xdr:row>
      <xdr:rowOff>0</xdr:rowOff>
    </xdr:from>
    <xdr:ext cx="304800" cy="276225"/>
    <xdr:sp macro="" textlink="">
      <xdr:nvSpPr>
        <xdr:cNvPr id="35" name="AutoShape 5" descr="https://www.google.com/gen_204?atyp=i&amp;zx=1542084100715&amp;ogefn=paa"/>
        <xdr:cNvSpPr>
          <a:spLocks noChangeAspect="1" noChangeArrowheads="1"/>
        </xdr:cNvSpPr>
      </xdr:nvSpPr>
      <xdr:spPr bwMode="auto">
        <a:xfrm>
          <a:off x="6524625" y="1000125"/>
          <a:ext cx="304800" cy="276225"/>
        </a:xfrm>
        <a:prstGeom prst="rect">
          <a:avLst/>
        </a:prstGeom>
        <a:noFill/>
      </xdr:spPr>
    </xdr:sp>
    <xdr:clientData/>
  </xdr:oneCellAnchor>
  <xdr:oneCellAnchor>
    <xdr:from>
      <xdr:col>16</xdr:col>
      <xdr:colOff>0</xdr:colOff>
      <xdr:row>7</xdr:row>
      <xdr:rowOff>0</xdr:rowOff>
    </xdr:from>
    <xdr:ext cx="304800" cy="276225"/>
    <xdr:sp macro="" textlink="">
      <xdr:nvSpPr>
        <xdr:cNvPr id="36" name="AutoShape 5" descr="https://www.google.com/gen_204?atyp=i&amp;zx=1542084100715&amp;ogefn=paa"/>
        <xdr:cNvSpPr>
          <a:spLocks noChangeAspect="1" noChangeArrowheads="1"/>
        </xdr:cNvSpPr>
      </xdr:nvSpPr>
      <xdr:spPr bwMode="auto">
        <a:xfrm>
          <a:off x="6524625" y="1000125"/>
          <a:ext cx="304800" cy="276225"/>
        </a:xfrm>
        <a:prstGeom prst="rect">
          <a:avLst/>
        </a:prstGeom>
        <a:noFill/>
      </xdr:spPr>
    </xdr:sp>
    <xdr:clientData/>
  </xdr:oneCellAnchor>
  <xdr:oneCellAnchor>
    <xdr:from>
      <xdr:col>16</xdr:col>
      <xdr:colOff>0</xdr:colOff>
      <xdr:row>7</xdr:row>
      <xdr:rowOff>0</xdr:rowOff>
    </xdr:from>
    <xdr:ext cx="304800" cy="276225"/>
    <xdr:sp macro="" textlink="">
      <xdr:nvSpPr>
        <xdr:cNvPr id="37" name="AutoShape 5" descr="https://www.google.com/gen_204?atyp=i&amp;zx=1542084100715&amp;ogefn=paa"/>
        <xdr:cNvSpPr>
          <a:spLocks noChangeAspect="1" noChangeArrowheads="1"/>
        </xdr:cNvSpPr>
      </xdr:nvSpPr>
      <xdr:spPr bwMode="auto">
        <a:xfrm>
          <a:off x="6524625" y="1000125"/>
          <a:ext cx="304800" cy="276225"/>
        </a:xfrm>
        <a:prstGeom prst="rect">
          <a:avLst/>
        </a:prstGeom>
        <a:noFill/>
      </xdr:spPr>
    </xdr:sp>
    <xdr:clientData/>
  </xdr:oneCellAnchor>
  <xdr:oneCellAnchor>
    <xdr:from>
      <xdr:col>16</xdr:col>
      <xdr:colOff>0</xdr:colOff>
      <xdr:row>7</xdr:row>
      <xdr:rowOff>0</xdr:rowOff>
    </xdr:from>
    <xdr:ext cx="304800" cy="228600"/>
    <xdr:sp macro="" textlink="">
      <xdr:nvSpPr>
        <xdr:cNvPr id="38" name="AutoShape 5" descr="https://www.google.com/gen_204?atyp=i&amp;zx=1542084100715&amp;ogefn=paa"/>
        <xdr:cNvSpPr>
          <a:spLocks noChangeAspect="1" noChangeArrowheads="1"/>
        </xdr:cNvSpPr>
      </xdr:nvSpPr>
      <xdr:spPr bwMode="auto">
        <a:xfrm>
          <a:off x="6524625" y="1000125"/>
          <a:ext cx="304800" cy="228600"/>
        </a:xfrm>
        <a:prstGeom prst="rect">
          <a:avLst/>
        </a:prstGeom>
        <a:noFill/>
      </xdr:spPr>
    </xdr:sp>
    <xdr:clientData/>
  </xdr:oneCellAnchor>
  <xdr:oneCellAnchor>
    <xdr:from>
      <xdr:col>16</xdr:col>
      <xdr:colOff>0</xdr:colOff>
      <xdr:row>7</xdr:row>
      <xdr:rowOff>0</xdr:rowOff>
    </xdr:from>
    <xdr:ext cx="304800" cy="228600"/>
    <xdr:sp macro="" textlink="">
      <xdr:nvSpPr>
        <xdr:cNvPr id="39" name="AutoShape 5" descr="https://www.google.com/gen_204?atyp=i&amp;zx=1542084100715&amp;ogefn=paa"/>
        <xdr:cNvSpPr>
          <a:spLocks noChangeAspect="1" noChangeArrowheads="1"/>
        </xdr:cNvSpPr>
      </xdr:nvSpPr>
      <xdr:spPr bwMode="auto">
        <a:xfrm>
          <a:off x="6524625" y="1000125"/>
          <a:ext cx="304800" cy="228600"/>
        </a:xfrm>
        <a:prstGeom prst="rect">
          <a:avLst/>
        </a:prstGeom>
        <a:noFill/>
      </xdr:spPr>
    </xdr:sp>
    <xdr:clientData/>
  </xdr:oneCellAnchor>
  <xdr:oneCellAnchor>
    <xdr:from>
      <xdr:col>16</xdr:col>
      <xdr:colOff>0</xdr:colOff>
      <xdr:row>7</xdr:row>
      <xdr:rowOff>0</xdr:rowOff>
    </xdr:from>
    <xdr:ext cx="304800" cy="228600"/>
    <xdr:sp macro="" textlink="">
      <xdr:nvSpPr>
        <xdr:cNvPr id="40" name="AutoShape 5" descr="https://www.google.com/gen_204?atyp=i&amp;zx=1542084100715&amp;ogefn=paa"/>
        <xdr:cNvSpPr>
          <a:spLocks noChangeAspect="1" noChangeArrowheads="1"/>
        </xdr:cNvSpPr>
      </xdr:nvSpPr>
      <xdr:spPr bwMode="auto">
        <a:xfrm>
          <a:off x="6524625" y="1000125"/>
          <a:ext cx="304800" cy="228600"/>
        </a:xfrm>
        <a:prstGeom prst="rect">
          <a:avLst/>
        </a:prstGeom>
        <a:noFill/>
      </xdr:spPr>
    </xdr:sp>
    <xdr:clientData/>
  </xdr:oneCellAnchor>
  <xdr:oneCellAnchor>
    <xdr:from>
      <xdr:col>16</xdr:col>
      <xdr:colOff>0</xdr:colOff>
      <xdr:row>7</xdr:row>
      <xdr:rowOff>0</xdr:rowOff>
    </xdr:from>
    <xdr:ext cx="304800" cy="228600"/>
    <xdr:sp macro="" textlink="">
      <xdr:nvSpPr>
        <xdr:cNvPr id="41" name="AutoShape 5" descr="https://www.google.com/gen_204?atyp=i&amp;zx=1542084100715&amp;ogefn=paa"/>
        <xdr:cNvSpPr>
          <a:spLocks noChangeAspect="1" noChangeArrowheads="1"/>
        </xdr:cNvSpPr>
      </xdr:nvSpPr>
      <xdr:spPr bwMode="auto">
        <a:xfrm>
          <a:off x="6524625" y="1000125"/>
          <a:ext cx="304800" cy="228600"/>
        </a:xfrm>
        <a:prstGeom prst="rect">
          <a:avLst/>
        </a:prstGeom>
        <a:noFill/>
      </xdr:spPr>
    </xdr:sp>
    <xdr:clientData/>
  </xdr:oneCellAnchor>
  <xdr:twoCellAnchor editAs="oneCell">
    <xdr:from>
      <xdr:col>16</xdr:col>
      <xdr:colOff>0</xdr:colOff>
      <xdr:row>7</xdr:row>
      <xdr:rowOff>0</xdr:rowOff>
    </xdr:from>
    <xdr:to>
      <xdr:col>16</xdr:col>
      <xdr:colOff>304800</xdr:colOff>
      <xdr:row>7</xdr:row>
      <xdr:rowOff>209550</xdr:rowOff>
    </xdr:to>
    <xdr:sp macro="" textlink="">
      <xdr:nvSpPr>
        <xdr:cNvPr id="42" name="AutoShape 5" descr="https://www.google.com/gen_204?atyp=i&amp;zx=1542084100715&amp;ogefn=paa"/>
        <xdr:cNvSpPr>
          <a:spLocks noChangeAspect="1" noChangeArrowheads="1"/>
        </xdr:cNvSpPr>
      </xdr:nvSpPr>
      <xdr:spPr bwMode="auto">
        <a:xfrm>
          <a:off x="6524625" y="4829175"/>
          <a:ext cx="304800" cy="209550"/>
        </a:xfrm>
        <a:prstGeom prst="rect">
          <a:avLst/>
        </a:prstGeom>
        <a:noFill/>
      </xdr:spPr>
    </xdr:sp>
    <xdr:clientData/>
  </xdr:twoCellAnchor>
  <xdr:twoCellAnchor editAs="oneCell">
    <xdr:from>
      <xdr:col>16</xdr:col>
      <xdr:colOff>0</xdr:colOff>
      <xdr:row>7</xdr:row>
      <xdr:rowOff>0</xdr:rowOff>
    </xdr:from>
    <xdr:to>
      <xdr:col>16</xdr:col>
      <xdr:colOff>304800</xdr:colOff>
      <xdr:row>8</xdr:row>
      <xdr:rowOff>95250</xdr:rowOff>
    </xdr:to>
    <xdr:sp macro="" textlink="">
      <xdr:nvSpPr>
        <xdr:cNvPr id="43" name="AutoShape 5" descr="https://www.google.com/gen_204?atyp=i&amp;zx=1542084100715&amp;ogefn=paa"/>
        <xdr:cNvSpPr>
          <a:spLocks noChangeAspect="1" noChangeArrowheads="1"/>
        </xdr:cNvSpPr>
      </xdr:nvSpPr>
      <xdr:spPr bwMode="auto">
        <a:xfrm>
          <a:off x="6524625" y="4829175"/>
          <a:ext cx="304800" cy="371475"/>
        </a:xfrm>
        <a:prstGeom prst="rect">
          <a:avLst/>
        </a:prstGeom>
        <a:noFill/>
      </xdr:spPr>
    </xdr:sp>
    <xdr:clientData/>
  </xdr:twoCellAnchor>
  <xdr:twoCellAnchor editAs="oneCell">
    <xdr:from>
      <xdr:col>16</xdr:col>
      <xdr:colOff>0</xdr:colOff>
      <xdr:row>7</xdr:row>
      <xdr:rowOff>0</xdr:rowOff>
    </xdr:from>
    <xdr:to>
      <xdr:col>16</xdr:col>
      <xdr:colOff>304800</xdr:colOff>
      <xdr:row>7</xdr:row>
      <xdr:rowOff>209550</xdr:rowOff>
    </xdr:to>
    <xdr:sp macro="" textlink="">
      <xdr:nvSpPr>
        <xdr:cNvPr id="44" name="AutoShape 5" descr="https://www.google.com/gen_204?atyp=i&amp;zx=1542084100715&amp;ogefn=paa"/>
        <xdr:cNvSpPr>
          <a:spLocks noChangeAspect="1" noChangeArrowheads="1"/>
        </xdr:cNvSpPr>
      </xdr:nvSpPr>
      <xdr:spPr bwMode="auto">
        <a:xfrm>
          <a:off x="6524625" y="4829175"/>
          <a:ext cx="304800" cy="209550"/>
        </a:xfrm>
        <a:prstGeom prst="rect">
          <a:avLst/>
        </a:prstGeom>
        <a:noFill/>
      </xdr:spPr>
    </xdr:sp>
    <xdr:clientData/>
  </xdr:twoCellAnchor>
  <xdr:twoCellAnchor editAs="oneCell">
    <xdr:from>
      <xdr:col>16</xdr:col>
      <xdr:colOff>0</xdr:colOff>
      <xdr:row>7</xdr:row>
      <xdr:rowOff>0</xdr:rowOff>
    </xdr:from>
    <xdr:to>
      <xdr:col>16</xdr:col>
      <xdr:colOff>304800</xdr:colOff>
      <xdr:row>7</xdr:row>
      <xdr:rowOff>209550</xdr:rowOff>
    </xdr:to>
    <xdr:sp macro="" textlink="">
      <xdr:nvSpPr>
        <xdr:cNvPr id="45" name="AutoShape 5" descr="https://www.google.com/gen_204?atyp=i&amp;zx=1542084100715&amp;ogefn=paa"/>
        <xdr:cNvSpPr>
          <a:spLocks noChangeAspect="1" noChangeArrowheads="1"/>
        </xdr:cNvSpPr>
      </xdr:nvSpPr>
      <xdr:spPr bwMode="auto">
        <a:xfrm>
          <a:off x="6524625" y="4829175"/>
          <a:ext cx="304800" cy="209550"/>
        </a:xfrm>
        <a:prstGeom prst="rect">
          <a:avLst/>
        </a:prstGeom>
        <a:noFill/>
      </xdr:spPr>
    </xdr:sp>
    <xdr:clientData/>
  </xdr:twoCellAnchor>
  <xdr:twoCellAnchor editAs="oneCell">
    <xdr:from>
      <xdr:col>16</xdr:col>
      <xdr:colOff>0</xdr:colOff>
      <xdr:row>7</xdr:row>
      <xdr:rowOff>0</xdr:rowOff>
    </xdr:from>
    <xdr:to>
      <xdr:col>16</xdr:col>
      <xdr:colOff>304800</xdr:colOff>
      <xdr:row>8</xdr:row>
      <xdr:rowOff>95250</xdr:rowOff>
    </xdr:to>
    <xdr:sp macro="" textlink="">
      <xdr:nvSpPr>
        <xdr:cNvPr id="46" name="AutoShape 5" descr="https://www.google.com/gen_204?atyp=i&amp;zx=1542084100715&amp;ogefn=paa"/>
        <xdr:cNvSpPr>
          <a:spLocks noChangeAspect="1" noChangeArrowheads="1"/>
        </xdr:cNvSpPr>
      </xdr:nvSpPr>
      <xdr:spPr bwMode="auto">
        <a:xfrm>
          <a:off x="6524625" y="4829175"/>
          <a:ext cx="304800" cy="371475"/>
        </a:xfrm>
        <a:prstGeom prst="rect">
          <a:avLst/>
        </a:prstGeom>
        <a:noFill/>
      </xdr:spPr>
    </xdr:sp>
    <xdr:clientData/>
  </xdr:twoCellAnchor>
  <xdr:twoCellAnchor editAs="oneCell">
    <xdr:from>
      <xdr:col>16</xdr:col>
      <xdr:colOff>0</xdr:colOff>
      <xdr:row>7</xdr:row>
      <xdr:rowOff>0</xdr:rowOff>
    </xdr:from>
    <xdr:to>
      <xdr:col>16</xdr:col>
      <xdr:colOff>304800</xdr:colOff>
      <xdr:row>7</xdr:row>
      <xdr:rowOff>209550</xdr:rowOff>
    </xdr:to>
    <xdr:sp macro="" textlink="">
      <xdr:nvSpPr>
        <xdr:cNvPr id="47" name="AutoShape 5" descr="https://www.google.com/gen_204?atyp=i&amp;zx=1542084100715&amp;ogefn=paa"/>
        <xdr:cNvSpPr>
          <a:spLocks noChangeAspect="1" noChangeArrowheads="1"/>
        </xdr:cNvSpPr>
      </xdr:nvSpPr>
      <xdr:spPr bwMode="auto">
        <a:xfrm>
          <a:off x="6524625" y="4829175"/>
          <a:ext cx="304800" cy="209550"/>
        </a:xfrm>
        <a:prstGeom prst="rect">
          <a:avLst/>
        </a:prstGeom>
        <a:noFill/>
      </xdr:spPr>
    </xdr:sp>
    <xdr:clientData/>
  </xdr:twoCellAnchor>
  <xdr:twoCellAnchor editAs="oneCell">
    <xdr:from>
      <xdr:col>14</xdr:col>
      <xdr:colOff>0</xdr:colOff>
      <xdr:row>7</xdr:row>
      <xdr:rowOff>0</xdr:rowOff>
    </xdr:from>
    <xdr:to>
      <xdr:col>14</xdr:col>
      <xdr:colOff>304800</xdr:colOff>
      <xdr:row>7</xdr:row>
      <xdr:rowOff>266700</xdr:rowOff>
    </xdr:to>
    <xdr:sp macro="" textlink="">
      <xdr:nvSpPr>
        <xdr:cNvPr id="48" name="AutoShape 5" descr="https://www.google.com/gen_204?atyp=i&amp;zx=1542084100715&amp;ogefn=paa"/>
        <xdr:cNvSpPr>
          <a:spLocks noChangeAspect="1" noChangeArrowheads="1"/>
        </xdr:cNvSpPr>
      </xdr:nvSpPr>
      <xdr:spPr bwMode="auto">
        <a:xfrm>
          <a:off x="3086100" y="4829175"/>
          <a:ext cx="304800" cy="266700"/>
        </a:xfrm>
        <a:prstGeom prst="rect">
          <a:avLst/>
        </a:prstGeom>
        <a:noFill/>
      </xdr:spPr>
    </xdr:sp>
    <xdr:clientData/>
  </xdr:twoCellAnchor>
  <xdr:twoCellAnchor editAs="oneCell">
    <xdr:from>
      <xdr:col>14</xdr:col>
      <xdr:colOff>0</xdr:colOff>
      <xdr:row>7</xdr:row>
      <xdr:rowOff>0</xdr:rowOff>
    </xdr:from>
    <xdr:to>
      <xdr:col>14</xdr:col>
      <xdr:colOff>304800</xdr:colOff>
      <xdr:row>7</xdr:row>
      <xdr:rowOff>266700</xdr:rowOff>
    </xdr:to>
    <xdr:sp macro="" textlink="">
      <xdr:nvSpPr>
        <xdr:cNvPr id="49" name="AutoShape 5" descr="https://www.google.com/gen_204?atyp=i&amp;zx=1542084100715&amp;ogefn=paa"/>
        <xdr:cNvSpPr>
          <a:spLocks noChangeAspect="1" noChangeArrowheads="1"/>
        </xdr:cNvSpPr>
      </xdr:nvSpPr>
      <xdr:spPr bwMode="auto">
        <a:xfrm>
          <a:off x="3086100" y="4829175"/>
          <a:ext cx="304800" cy="266700"/>
        </a:xfrm>
        <a:prstGeom prst="rect">
          <a:avLst/>
        </a:prstGeom>
        <a:noFill/>
      </xdr:spPr>
    </xdr:sp>
    <xdr:clientData/>
  </xdr:twoCellAnchor>
  <xdr:twoCellAnchor editAs="oneCell">
    <xdr:from>
      <xdr:col>14</xdr:col>
      <xdr:colOff>0</xdr:colOff>
      <xdr:row>7</xdr:row>
      <xdr:rowOff>0</xdr:rowOff>
    </xdr:from>
    <xdr:to>
      <xdr:col>14</xdr:col>
      <xdr:colOff>304800</xdr:colOff>
      <xdr:row>7</xdr:row>
      <xdr:rowOff>266700</xdr:rowOff>
    </xdr:to>
    <xdr:sp macro="" textlink="">
      <xdr:nvSpPr>
        <xdr:cNvPr id="50" name="AutoShape 5" descr="https://www.google.com/gen_204?atyp=i&amp;zx=1542084100715&amp;ogefn=paa"/>
        <xdr:cNvSpPr>
          <a:spLocks noChangeAspect="1" noChangeArrowheads="1"/>
        </xdr:cNvSpPr>
      </xdr:nvSpPr>
      <xdr:spPr bwMode="auto">
        <a:xfrm>
          <a:off x="3086100" y="4829175"/>
          <a:ext cx="304800" cy="266700"/>
        </a:xfrm>
        <a:prstGeom prst="rect">
          <a:avLst/>
        </a:prstGeom>
        <a:noFill/>
      </xdr:spPr>
    </xdr:sp>
    <xdr:clientData/>
  </xdr:twoCellAnchor>
  <xdr:twoCellAnchor editAs="oneCell">
    <xdr:from>
      <xdr:col>14</xdr:col>
      <xdr:colOff>0</xdr:colOff>
      <xdr:row>7</xdr:row>
      <xdr:rowOff>0</xdr:rowOff>
    </xdr:from>
    <xdr:to>
      <xdr:col>14</xdr:col>
      <xdr:colOff>304800</xdr:colOff>
      <xdr:row>7</xdr:row>
      <xdr:rowOff>266700</xdr:rowOff>
    </xdr:to>
    <xdr:sp macro="" textlink="">
      <xdr:nvSpPr>
        <xdr:cNvPr id="51" name="AutoShape 5" descr="https://www.google.com/gen_204?atyp=i&amp;zx=1542084100715&amp;ogefn=paa"/>
        <xdr:cNvSpPr>
          <a:spLocks noChangeAspect="1" noChangeArrowheads="1"/>
        </xdr:cNvSpPr>
      </xdr:nvSpPr>
      <xdr:spPr bwMode="auto">
        <a:xfrm>
          <a:off x="3086100" y="4829175"/>
          <a:ext cx="304800" cy="266700"/>
        </a:xfrm>
        <a:prstGeom prst="rect">
          <a:avLst/>
        </a:prstGeom>
        <a:noFill/>
      </xdr:spPr>
    </xdr:sp>
    <xdr:clientData/>
  </xdr:twoCellAnchor>
  <xdr:twoCellAnchor editAs="oneCell">
    <xdr:from>
      <xdr:col>14</xdr:col>
      <xdr:colOff>0</xdr:colOff>
      <xdr:row>8</xdr:row>
      <xdr:rowOff>0</xdr:rowOff>
    </xdr:from>
    <xdr:to>
      <xdr:col>14</xdr:col>
      <xdr:colOff>304800</xdr:colOff>
      <xdr:row>8</xdr:row>
      <xdr:rowOff>266700</xdr:rowOff>
    </xdr:to>
    <xdr:sp macro="" textlink="">
      <xdr:nvSpPr>
        <xdr:cNvPr id="52" name="AutoShape 5" descr="https://www.google.com/gen_204?atyp=i&amp;zx=1542084100715&amp;ogefn=paa"/>
        <xdr:cNvSpPr>
          <a:spLocks noChangeAspect="1" noChangeArrowheads="1"/>
        </xdr:cNvSpPr>
      </xdr:nvSpPr>
      <xdr:spPr bwMode="auto">
        <a:xfrm>
          <a:off x="3086100" y="5019675"/>
          <a:ext cx="304800" cy="266700"/>
        </a:xfrm>
        <a:prstGeom prst="rect">
          <a:avLst/>
        </a:prstGeom>
        <a:noFill/>
      </xdr:spPr>
    </xdr:sp>
    <xdr:clientData/>
  </xdr:twoCellAnchor>
  <xdr:twoCellAnchor editAs="oneCell">
    <xdr:from>
      <xdr:col>14</xdr:col>
      <xdr:colOff>0</xdr:colOff>
      <xdr:row>8</xdr:row>
      <xdr:rowOff>0</xdr:rowOff>
    </xdr:from>
    <xdr:to>
      <xdr:col>14</xdr:col>
      <xdr:colOff>304800</xdr:colOff>
      <xdr:row>8</xdr:row>
      <xdr:rowOff>266700</xdr:rowOff>
    </xdr:to>
    <xdr:sp macro="" textlink="">
      <xdr:nvSpPr>
        <xdr:cNvPr id="53" name="AutoShape 5" descr="https://www.google.com/gen_204?atyp=i&amp;zx=1542084100715&amp;ogefn=paa"/>
        <xdr:cNvSpPr>
          <a:spLocks noChangeAspect="1" noChangeArrowheads="1"/>
        </xdr:cNvSpPr>
      </xdr:nvSpPr>
      <xdr:spPr bwMode="auto">
        <a:xfrm>
          <a:off x="3086100" y="5019675"/>
          <a:ext cx="304800" cy="266700"/>
        </a:xfrm>
        <a:prstGeom prst="rect">
          <a:avLst/>
        </a:prstGeom>
        <a:noFill/>
      </xdr:spPr>
    </xdr:sp>
    <xdr:clientData/>
  </xdr:twoCellAnchor>
  <xdr:twoCellAnchor editAs="oneCell">
    <xdr:from>
      <xdr:col>16</xdr:col>
      <xdr:colOff>0</xdr:colOff>
      <xdr:row>8</xdr:row>
      <xdr:rowOff>0</xdr:rowOff>
    </xdr:from>
    <xdr:to>
      <xdr:col>16</xdr:col>
      <xdr:colOff>304800</xdr:colOff>
      <xdr:row>8</xdr:row>
      <xdr:rowOff>209550</xdr:rowOff>
    </xdr:to>
    <xdr:sp macro="" textlink="">
      <xdr:nvSpPr>
        <xdr:cNvPr id="54" name="AutoShape 5" descr="https://www.google.com/gen_204?atyp=i&amp;zx=1542084100715&amp;ogefn=paa"/>
        <xdr:cNvSpPr>
          <a:spLocks noChangeAspect="1" noChangeArrowheads="1"/>
        </xdr:cNvSpPr>
      </xdr:nvSpPr>
      <xdr:spPr bwMode="auto">
        <a:xfrm>
          <a:off x="6524625" y="5019675"/>
          <a:ext cx="304800" cy="209550"/>
        </a:xfrm>
        <a:prstGeom prst="rect">
          <a:avLst/>
        </a:prstGeom>
        <a:noFill/>
      </xdr:spPr>
    </xdr:sp>
    <xdr:clientData/>
  </xdr:twoCellAnchor>
  <xdr:twoCellAnchor editAs="oneCell">
    <xdr:from>
      <xdr:col>16</xdr:col>
      <xdr:colOff>0</xdr:colOff>
      <xdr:row>8</xdr:row>
      <xdr:rowOff>0</xdr:rowOff>
    </xdr:from>
    <xdr:to>
      <xdr:col>16</xdr:col>
      <xdr:colOff>304800</xdr:colOff>
      <xdr:row>9</xdr:row>
      <xdr:rowOff>95250</xdr:rowOff>
    </xdr:to>
    <xdr:sp macro="" textlink="">
      <xdr:nvSpPr>
        <xdr:cNvPr id="55" name="AutoShape 5" descr="https://www.google.com/gen_204?atyp=i&amp;zx=1542084100715&amp;ogefn=paa"/>
        <xdr:cNvSpPr>
          <a:spLocks noChangeAspect="1" noChangeArrowheads="1"/>
        </xdr:cNvSpPr>
      </xdr:nvSpPr>
      <xdr:spPr bwMode="auto">
        <a:xfrm>
          <a:off x="6524625" y="5019675"/>
          <a:ext cx="304800" cy="371475"/>
        </a:xfrm>
        <a:prstGeom prst="rect">
          <a:avLst/>
        </a:prstGeom>
        <a:noFill/>
      </xdr:spPr>
    </xdr:sp>
    <xdr:clientData/>
  </xdr:twoCellAnchor>
  <xdr:twoCellAnchor editAs="oneCell">
    <xdr:from>
      <xdr:col>16</xdr:col>
      <xdr:colOff>0</xdr:colOff>
      <xdr:row>8</xdr:row>
      <xdr:rowOff>0</xdr:rowOff>
    </xdr:from>
    <xdr:to>
      <xdr:col>16</xdr:col>
      <xdr:colOff>304800</xdr:colOff>
      <xdr:row>8</xdr:row>
      <xdr:rowOff>209550</xdr:rowOff>
    </xdr:to>
    <xdr:sp macro="" textlink="">
      <xdr:nvSpPr>
        <xdr:cNvPr id="56" name="AutoShape 5" descr="https://www.google.com/gen_204?atyp=i&amp;zx=1542084100715&amp;ogefn=paa"/>
        <xdr:cNvSpPr>
          <a:spLocks noChangeAspect="1" noChangeArrowheads="1"/>
        </xdr:cNvSpPr>
      </xdr:nvSpPr>
      <xdr:spPr bwMode="auto">
        <a:xfrm>
          <a:off x="6524625" y="5019675"/>
          <a:ext cx="304800" cy="209550"/>
        </a:xfrm>
        <a:prstGeom prst="rect">
          <a:avLst/>
        </a:prstGeom>
        <a:noFill/>
      </xdr:spPr>
    </xdr:sp>
    <xdr:clientData/>
  </xdr:twoCellAnchor>
  <xdr:twoCellAnchor editAs="oneCell">
    <xdr:from>
      <xdr:col>16</xdr:col>
      <xdr:colOff>0</xdr:colOff>
      <xdr:row>8</xdr:row>
      <xdr:rowOff>0</xdr:rowOff>
    </xdr:from>
    <xdr:to>
      <xdr:col>16</xdr:col>
      <xdr:colOff>304800</xdr:colOff>
      <xdr:row>8</xdr:row>
      <xdr:rowOff>209550</xdr:rowOff>
    </xdr:to>
    <xdr:sp macro="" textlink="">
      <xdr:nvSpPr>
        <xdr:cNvPr id="57" name="AutoShape 5" descr="https://www.google.com/gen_204?atyp=i&amp;zx=1542084100715&amp;ogefn=paa"/>
        <xdr:cNvSpPr>
          <a:spLocks noChangeAspect="1" noChangeArrowheads="1"/>
        </xdr:cNvSpPr>
      </xdr:nvSpPr>
      <xdr:spPr bwMode="auto">
        <a:xfrm>
          <a:off x="6524625" y="5019675"/>
          <a:ext cx="304800" cy="209550"/>
        </a:xfrm>
        <a:prstGeom prst="rect">
          <a:avLst/>
        </a:prstGeom>
        <a:noFill/>
      </xdr:spPr>
    </xdr:sp>
    <xdr:clientData/>
  </xdr:twoCellAnchor>
  <xdr:twoCellAnchor editAs="oneCell">
    <xdr:from>
      <xdr:col>16</xdr:col>
      <xdr:colOff>0</xdr:colOff>
      <xdr:row>8</xdr:row>
      <xdr:rowOff>0</xdr:rowOff>
    </xdr:from>
    <xdr:to>
      <xdr:col>16</xdr:col>
      <xdr:colOff>304800</xdr:colOff>
      <xdr:row>9</xdr:row>
      <xdr:rowOff>95250</xdr:rowOff>
    </xdr:to>
    <xdr:sp macro="" textlink="">
      <xdr:nvSpPr>
        <xdr:cNvPr id="58" name="AutoShape 5" descr="https://www.google.com/gen_204?atyp=i&amp;zx=1542084100715&amp;ogefn=paa"/>
        <xdr:cNvSpPr>
          <a:spLocks noChangeAspect="1" noChangeArrowheads="1"/>
        </xdr:cNvSpPr>
      </xdr:nvSpPr>
      <xdr:spPr bwMode="auto">
        <a:xfrm>
          <a:off x="6524625" y="5019675"/>
          <a:ext cx="304800" cy="371475"/>
        </a:xfrm>
        <a:prstGeom prst="rect">
          <a:avLst/>
        </a:prstGeom>
        <a:noFill/>
      </xdr:spPr>
    </xdr:sp>
    <xdr:clientData/>
  </xdr:twoCellAnchor>
  <xdr:twoCellAnchor editAs="oneCell">
    <xdr:from>
      <xdr:col>16</xdr:col>
      <xdr:colOff>0</xdr:colOff>
      <xdr:row>8</xdr:row>
      <xdr:rowOff>0</xdr:rowOff>
    </xdr:from>
    <xdr:to>
      <xdr:col>16</xdr:col>
      <xdr:colOff>304800</xdr:colOff>
      <xdr:row>8</xdr:row>
      <xdr:rowOff>209550</xdr:rowOff>
    </xdr:to>
    <xdr:sp macro="" textlink="">
      <xdr:nvSpPr>
        <xdr:cNvPr id="59" name="AutoShape 5" descr="https://www.google.com/gen_204?atyp=i&amp;zx=1542084100715&amp;ogefn=paa"/>
        <xdr:cNvSpPr>
          <a:spLocks noChangeAspect="1" noChangeArrowheads="1"/>
        </xdr:cNvSpPr>
      </xdr:nvSpPr>
      <xdr:spPr bwMode="auto">
        <a:xfrm>
          <a:off x="6524625" y="5019675"/>
          <a:ext cx="304800" cy="209550"/>
        </a:xfrm>
        <a:prstGeom prst="rect">
          <a:avLst/>
        </a:prstGeom>
        <a:noFill/>
      </xdr:spPr>
    </xdr:sp>
    <xdr:clientData/>
  </xdr:twoCellAnchor>
  <xdr:twoCellAnchor editAs="oneCell">
    <xdr:from>
      <xdr:col>14</xdr:col>
      <xdr:colOff>0</xdr:colOff>
      <xdr:row>7</xdr:row>
      <xdr:rowOff>0</xdr:rowOff>
    </xdr:from>
    <xdr:to>
      <xdr:col>14</xdr:col>
      <xdr:colOff>304800</xdr:colOff>
      <xdr:row>7</xdr:row>
      <xdr:rowOff>266700</xdr:rowOff>
    </xdr:to>
    <xdr:sp macro="" textlink="">
      <xdr:nvSpPr>
        <xdr:cNvPr id="60" name="AutoShape 5" descr="https://www.google.com/gen_204?atyp=i&amp;zx=1542084100715&amp;ogefn=paa"/>
        <xdr:cNvSpPr>
          <a:spLocks noChangeAspect="1" noChangeArrowheads="1"/>
        </xdr:cNvSpPr>
      </xdr:nvSpPr>
      <xdr:spPr bwMode="auto">
        <a:xfrm>
          <a:off x="3086100" y="4829175"/>
          <a:ext cx="304800" cy="266700"/>
        </a:xfrm>
        <a:prstGeom prst="rect">
          <a:avLst/>
        </a:prstGeom>
        <a:noFill/>
      </xdr:spPr>
    </xdr:sp>
    <xdr:clientData/>
  </xdr:twoCellAnchor>
  <xdr:twoCellAnchor editAs="oneCell">
    <xdr:from>
      <xdr:col>14</xdr:col>
      <xdr:colOff>0</xdr:colOff>
      <xdr:row>7</xdr:row>
      <xdr:rowOff>0</xdr:rowOff>
    </xdr:from>
    <xdr:to>
      <xdr:col>14</xdr:col>
      <xdr:colOff>304800</xdr:colOff>
      <xdr:row>7</xdr:row>
      <xdr:rowOff>266700</xdr:rowOff>
    </xdr:to>
    <xdr:sp macro="" textlink="">
      <xdr:nvSpPr>
        <xdr:cNvPr id="61" name="AutoShape 5" descr="https://www.google.com/gen_204?atyp=i&amp;zx=1542084100715&amp;ogefn=paa"/>
        <xdr:cNvSpPr>
          <a:spLocks noChangeAspect="1" noChangeArrowheads="1"/>
        </xdr:cNvSpPr>
      </xdr:nvSpPr>
      <xdr:spPr bwMode="auto">
        <a:xfrm>
          <a:off x="3086100" y="4829175"/>
          <a:ext cx="304800" cy="266700"/>
        </a:xfrm>
        <a:prstGeom prst="rect">
          <a:avLst/>
        </a:prstGeom>
        <a:noFill/>
      </xdr:spPr>
    </xdr:sp>
    <xdr:clientData/>
  </xdr:twoCellAnchor>
  <xdr:twoCellAnchor editAs="oneCell">
    <xdr:from>
      <xdr:col>15</xdr:col>
      <xdr:colOff>0</xdr:colOff>
      <xdr:row>7</xdr:row>
      <xdr:rowOff>0</xdr:rowOff>
    </xdr:from>
    <xdr:to>
      <xdr:col>15</xdr:col>
      <xdr:colOff>304800</xdr:colOff>
      <xdr:row>7</xdr:row>
      <xdr:rowOff>209550</xdr:rowOff>
    </xdr:to>
    <xdr:sp macro="" textlink="">
      <xdr:nvSpPr>
        <xdr:cNvPr id="62" name="AutoShape 5" descr="https://www.google.com/gen_204?atyp=i&amp;zx=1542084100715&amp;ogefn=paa"/>
        <xdr:cNvSpPr>
          <a:spLocks noChangeAspect="1" noChangeArrowheads="1"/>
        </xdr:cNvSpPr>
      </xdr:nvSpPr>
      <xdr:spPr bwMode="auto">
        <a:xfrm>
          <a:off x="5038725" y="4829175"/>
          <a:ext cx="304800" cy="209550"/>
        </a:xfrm>
        <a:prstGeom prst="rect">
          <a:avLst/>
        </a:prstGeom>
        <a:noFill/>
      </xdr:spPr>
    </xdr:sp>
    <xdr:clientData/>
  </xdr:twoCellAnchor>
  <xdr:twoCellAnchor editAs="oneCell">
    <xdr:from>
      <xdr:col>15</xdr:col>
      <xdr:colOff>0</xdr:colOff>
      <xdr:row>7</xdr:row>
      <xdr:rowOff>0</xdr:rowOff>
    </xdr:from>
    <xdr:to>
      <xdr:col>15</xdr:col>
      <xdr:colOff>304800</xdr:colOff>
      <xdr:row>8</xdr:row>
      <xdr:rowOff>95250</xdr:rowOff>
    </xdr:to>
    <xdr:sp macro="" textlink="">
      <xdr:nvSpPr>
        <xdr:cNvPr id="63" name="AutoShape 5" descr="https://www.google.com/gen_204?atyp=i&amp;zx=1542084100715&amp;ogefn=paa"/>
        <xdr:cNvSpPr>
          <a:spLocks noChangeAspect="1" noChangeArrowheads="1"/>
        </xdr:cNvSpPr>
      </xdr:nvSpPr>
      <xdr:spPr bwMode="auto">
        <a:xfrm>
          <a:off x="5038725" y="4829175"/>
          <a:ext cx="304800" cy="371475"/>
        </a:xfrm>
        <a:prstGeom prst="rect">
          <a:avLst/>
        </a:prstGeom>
        <a:noFill/>
      </xdr:spPr>
    </xdr:sp>
    <xdr:clientData/>
  </xdr:twoCellAnchor>
  <xdr:twoCellAnchor editAs="oneCell">
    <xdr:from>
      <xdr:col>15</xdr:col>
      <xdr:colOff>0</xdr:colOff>
      <xdr:row>7</xdr:row>
      <xdr:rowOff>0</xdr:rowOff>
    </xdr:from>
    <xdr:to>
      <xdr:col>15</xdr:col>
      <xdr:colOff>304800</xdr:colOff>
      <xdr:row>7</xdr:row>
      <xdr:rowOff>209550</xdr:rowOff>
    </xdr:to>
    <xdr:sp macro="" textlink="">
      <xdr:nvSpPr>
        <xdr:cNvPr id="64" name="AutoShape 5" descr="https://www.google.com/gen_204?atyp=i&amp;zx=1542084100715&amp;ogefn=paa"/>
        <xdr:cNvSpPr>
          <a:spLocks noChangeAspect="1" noChangeArrowheads="1"/>
        </xdr:cNvSpPr>
      </xdr:nvSpPr>
      <xdr:spPr bwMode="auto">
        <a:xfrm>
          <a:off x="5038725" y="4829175"/>
          <a:ext cx="304800" cy="209550"/>
        </a:xfrm>
        <a:prstGeom prst="rect">
          <a:avLst/>
        </a:prstGeom>
        <a:noFill/>
      </xdr:spPr>
    </xdr:sp>
    <xdr:clientData/>
  </xdr:twoCellAnchor>
  <xdr:twoCellAnchor editAs="oneCell">
    <xdr:from>
      <xdr:col>15</xdr:col>
      <xdr:colOff>0</xdr:colOff>
      <xdr:row>7</xdr:row>
      <xdr:rowOff>0</xdr:rowOff>
    </xdr:from>
    <xdr:to>
      <xdr:col>15</xdr:col>
      <xdr:colOff>304800</xdr:colOff>
      <xdr:row>7</xdr:row>
      <xdr:rowOff>209550</xdr:rowOff>
    </xdr:to>
    <xdr:sp macro="" textlink="">
      <xdr:nvSpPr>
        <xdr:cNvPr id="65" name="AutoShape 5" descr="https://www.google.com/gen_204?atyp=i&amp;zx=1542084100715&amp;ogefn=paa"/>
        <xdr:cNvSpPr>
          <a:spLocks noChangeAspect="1" noChangeArrowheads="1"/>
        </xdr:cNvSpPr>
      </xdr:nvSpPr>
      <xdr:spPr bwMode="auto">
        <a:xfrm>
          <a:off x="5038725" y="4829175"/>
          <a:ext cx="304800" cy="209550"/>
        </a:xfrm>
        <a:prstGeom prst="rect">
          <a:avLst/>
        </a:prstGeom>
        <a:noFill/>
      </xdr:spPr>
    </xdr:sp>
    <xdr:clientData/>
  </xdr:twoCellAnchor>
  <xdr:twoCellAnchor editAs="oneCell">
    <xdr:from>
      <xdr:col>15</xdr:col>
      <xdr:colOff>0</xdr:colOff>
      <xdr:row>7</xdr:row>
      <xdr:rowOff>0</xdr:rowOff>
    </xdr:from>
    <xdr:to>
      <xdr:col>15</xdr:col>
      <xdr:colOff>304800</xdr:colOff>
      <xdr:row>8</xdr:row>
      <xdr:rowOff>95250</xdr:rowOff>
    </xdr:to>
    <xdr:sp macro="" textlink="">
      <xdr:nvSpPr>
        <xdr:cNvPr id="66" name="AutoShape 5" descr="https://www.google.com/gen_204?atyp=i&amp;zx=1542084100715&amp;ogefn=paa"/>
        <xdr:cNvSpPr>
          <a:spLocks noChangeAspect="1" noChangeArrowheads="1"/>
        </xdr:cNvSpPr>
      </xdr:nvSpPr>
      <xdr:spPr bwMode="auto">
        <a:xfrm>
          <a:off x="5038725" y="4829175"/>
          <a:ext cx="304800" cy="371475"/>
        </a:xfrm>
        <a:prstGeom prst="rect">
          <a:avLst/>
        </a:prstGeom>
        <a:noFill/>
      </xdr:spPr>
    </xdr:sp>
    <xdr:clientData/>
  </xdr:twoCellAnchor>
  <xdr:twoCellAnchor editAs="oneCell">
    <xdr:from>
      <xdr:col>15</xdr:col>
      <xdr:colOff>0</xdr:colOff>
      <xdr:row>7</xdr:row>
      <xdr:rowOff>0</xdr:rowOff>
    </xdr:from>
    <xdr:to>
      <xdr:col>15</xdr:col>
      <xdr:colOff>304800</xdr:colOff>
      <xdr:row>7</xdr:row>
      <xdr:rowOff>209550</xdr:rowOff>
    </xdr:to>
    <xdr:sp macro="" textlink="">
      <xdr:nvSpPr>
        <xdr:cNvPr id="67" name="AutoShape 5" descr="https://www.google.com/gen_204?atyp=i&amp;zx=1542084100715&amp;ogefn=paa"/>
        <xdr:cNvSpPr>
          <a:spLocks noChangeAspect="1" noChangeArrowheads="1"/>
        </xdr:cNvSpPr>
      </xdr:nvSpPr>
      <xdr:spPr bwMode="auto">
        <a:xfrm>
          <a:off x="5038725" y="4829175"/>
          <a:ext cx="304800" cy="209550"/>
        </a:xfrm>
        <a:prstGeom prst="rect">
          <a:avLst/>
        </a:prstGeom>
        <a:noFill/>
      </xdr:spPr>
    </xdr:sp>
    <xdr:clientData/>
  </xdr:twoCellAnchor>
  <xdr:twoCellAnchor editAs="oneCell">
    <xdr:from>
      <xdr:col>16</xdr:col>
      <xdr:colOff>0</xdr:colOff>
      <xdr:row>7</xdr:row>
      <xdr:rowOff>0</xdr:rowOff>
    </xdr:from>
    <xdr:to>
      <xdr:col>16</xdr:col>
      <xdr:colOff>304800</xdr:colOff>
      <xdr:row>7</xdr:row>
      <xdr:rowOff>266700</xdr:rowOff>
    </xdr:to>
    <xdr:sp macro="" textlink="">
      <xdr:nvSpPr>
        <xdr:cNvPr id="68" name="AutoShape 5" descr="https://www.google.com/gen_204?atyp=i&amp;zx=1542084100715&amp;ogefn=paa"/>
        <xdr:cNvSpPr>
          <a:spLocks noChangeAspect="1" noChangeArrowheads="1"/>
        </xdr:cNvSpPr>
      </xdr:nvSpPr>
      <xdr:spPr bwMode="auto">
        <a:xfrm>
          <a:off x="6524625" y="4829175"/>
          <a:ext cx="304800" cy="266700"/>
        </a:xfrm>
        <a:prstGeom prst="rect">
          <a:avLst/>
        </a:prstGeom>
        <a:noFill/>
      </xdr:spPr>
    </xdr:sp>
    <xdr:clientData/>
  </xdr:twoCellAnchor>
  <xdr:twoCellAnchor editAs="oneCell">
    <xdr:from>
      <xdr:col>16</xdr:col>
      <xdr:colOff>0</xdr:colOff>
      <xdr:row>7</xdr:row>
      <xdr:rowOff>0</xdr:rowOff>
    </xdr:from>
    <xdr:to>
      <xdr:col>16</xdr:col>
      <xdr:colOff>304800</xdr:colOff>
      <xdr:row>7</xdr:row>
      <xdr:rowOff>266700</xdr:rowOff>
    </xdr:to>
    <xdr:sp macro="" textlink="">
      <xdr:nvSpPr>
        <xdr:cNvPr id="69" name="AutoShape 5" descr="https://www.google.com/gen_204?atyp=i&amp;zx=1542084100715&amp;ogefn=paa"/>
        <xdr:cNvSpPr>
          <a:spLocks noChangeAspect="1" noChangeArrowheads="1"/>
        </xdr:cNvSpPr>
      </xdr:nvSpPr>
      <xdr:spPr bwMode="auto">
        <a:xfrm>
          <a:off x="6524625" y="4829175"/>
          <a:ext cx="304800" cy="266700"/>
        </a:xfrm>
        <a:prstGeom prst="rect">
          <a:avLst/>
        </a:prstGeom>
        <a:noFill/>
      </xdr:spPr>
    </xdr:sp>
    <xdr:clientData/>
  </xdr:twoCellAnchor>
  <xdr:twoCellAnchor editAs="oneCell">
    <xdr:from>
      <xdr:col>16</xdr:col>
      <xdr:colOff>0</xdr:colOff>
      <xdr:row>7</xdr:row>
      <xdr:rowOff>0</xdr:rowOff>
    </xdr:from>
    <xdr:to>
      <xdr:col>16</xdr:col>
      <xdr:colOff>304800</xdr:colOff>
      <xdr:row>7</xdr:row>
      <xdr:rowOff>266700</xdr:rowOff>
    </xdr:to>
    <xdr:sp macro="" textlink="">
      <xdr:nvSpPr>
        <xdr:cNvPr id="70" name="AutoShape 5" descr="https://www.google.com/gen_204?atyp=i&amp;zx=1542084100715&amp;ogefn=paa"/>
        <xdr:cNvSpPr>
          <a:spLocks noChangeAspect="1" noChangeArrowheads="1"/>
        </xdr:cNvSpPr>
      </xdr:nvSpPr>
      <xdr:spPr bwMode="auto">
        <a:xfrm>
          <a:off x="6524625" y="4829175"/>
          <a:ext cx="304800" cy="266700"/>
        </a:xfrm>
        <a:prstGeom prst="rect">
          <a:avLst/>
        </a:prstGeom>
        <a:noFill/>
      </xdr:spPr>
    </xdr:sp>
    <xdr:clientData/>
  </xdr:twoCellAnchor>
  <xdr:twoCellAnchor editAs="oneCell">
    <xdr:from>
      <xdr:col>16</xdr:col>
      <xdr:colOff>0</xdr:colOff>
      <xdr:row>7</xdr:row>
      <xdr:rowOff>0</xdr:rowOff>
    </xdr:from>
    <xdr:to>
      <xdr:col>16</xdr:col>
      <xdr:colOff>304800</xdr:colOff>
      <xdr:row>7</xdr:row>
      <xdr:rowOff>266700</xdr:rowOff>
    </xdr:to>
    <xdr:sp macro="" textlink="">
      <xdr:nvSpPr>
        <xdr:cNvPr id="71" name="AutoShape 5" descr="https://www.google.com/gen_204?atyp=i&amp;zx=1542084100715&amp;ogefn=paa"/>
        <xdr:cNvSpPr>
          <a:spLocks noChangeAspect="1" noChangeArrowheads="1"/>
        </xdr:cNvSpPr>
      </xdr:nvSpPr>
      <xdr:spPr bwMode="auto">
        <a:xfrm>
          <a:off x="6524625" y="4829175"/>
          <a:ext cx="304800" cy="266700"/>
        </a:xfrm>
        <a:prstGeom prst="rect">
          <a:avLst/>
        </a:prstGeom>
        <a:noFill/>
      </xdr:spPr>
    </xdr:sp>
    <xdr:clientData/>
  </xdr:twoCellAnchor>
  <xdr:twoCellAnchor editAs="oneCell">
    <xdr:from>
      <xdr:col>16</xdr:col>
      <xdr:colOff>0</xdr:colOff>
      <xdr:row>8</xdr:row>
      <xdr:rowOff>0</xdr:rowOff>
    </xdr:from>
    <xdr:to>
      <xdr:col>16</xdr:col>
      <xdr:colOff>304800</xdr:colOff>
      <xdr:row>8</xdr:row>
      <xdr:rowOff>266700</xdr:rowOff>
    </xdr:to>
    <xdr:sp macro="" textlink="">
      <xdr:nvSpPr>
        <xdr:cNvPr id="72" name="AutoShape 5" descr="https://www.google.com/gen_204?atyp=i&amp;zx=1542084100715&amp;ogefn=paa"/>
        <xdr:cNvSpPr>
          <a:spLocks noChangeAspect="1" noChangeArrowheads="1"/>
        </xdr:cNvSpPr>
      </xdr:nvSpPr>
      <xdr:spPr bwMode="auto">
        <a:xfrm>
          <a:off x="6524625" y="5019675"/>
          <a:ext cx="304800" cy="266700"/>
        </a:xfrm>
        <a:prstGeom prst="rect">
          <a:avLst/>
        </a:prstGeom>
        <a:noFill/>
      </xdr:spPr>
    </xdr:sp>
    <xdr:clientData/>
  </xdr:twoCellAnchor>
  <xdr:twoCellAnchor editAs="oneCell">
    <xdr:from>
      <xdr:col>16</xdr:col>
      <xdr:colOff>0</xdr:colOff>
      <xdr:row>8</xdr:row>
      <xdr:rowOff>0</xdr:rowOff>
    </xdr:from>
    <xdr:to>
      <xdr:col>16</xdr:col>
      <xdr:colOff>304800</xdr:colOff>
      <xdr:row>8</xdr:row>
      <xdr:rowOff>266700</xdr:rowOff>
    </xdr:to>
    <xdr:sp macro="" textlink="">
      <xdr:nvSpPr>
        <xdr:cNvPr id="73" name="AutoShape 5" descr="https://www.google.com/gen_204?atyp=i&amp;zx=1542084100715&amp;ogefn=paa"/>
        <xdr:cNvSpPr>
          <a:spLocks noChangeAspect="1" noChangeArrowheads="1"/>
        </xdr:cNvSpPr>
      </xdr:nvSpPr>
      <xdr:spPr bwMode="auto">
        <a:xfrm>
          <a:off x="6524625" y="5019675"/>
          <a:ext cx="304800" cy="266700"/>
        </a:xfrm>
        <a:prstGeom prst="rect">
          <a:avLst/>
        </a:prstGeom>
        <a:noFill/>
      </xdr:spPr>
    </xdr:sp>
    <xdr:clientData/>
  </xdr:twoCellAnchor>
  <xdr:twoCellAnchor editAs="oneCell">
    <xdr:from>
      <xdr:col>15</xdr:col>
      <xdr:colOff>0</xdr:colOff>
      <xdr:row>8</xdr:row>
      <xdr:rowOff>0</xdr:rowOff>
    </xdr:from>
    <xdr:to>
      <xdr:col>15</xdr:col>
      <xdr:colOff>304800</xdr:colOff>
      <xdr:row>8</xdr:row>
      <xdr:rowOff>209550</xdr:rowOff>
    </xdr:to>
    <xdr:sp macro="" textlink="">
      <xdr:nvSpPr>
        <xdr:cNvPr id="74" name="AutoShape 5" descr="https://www.google.com/gen_204?atyp=i&amp;zx=1542084100715&amp;ogefn=paa"/>
        <xdr:cNvSpPr>
          <a:spLocks noChangeAspect="1" noChangeArrowheads="1"/>
        </xdr:cNvSpPr>
      </xdr:nvSpPr>
      <xdr:spPr bwMode="auto">
        <a:xfrm>
          <a:off x="5038725" y="5019675"/>
          <a:ext cx="304800" cy="209550"/>
        </a:xfrm>
        <a:prstGeom prst="rect">
          <a:avLst/>
        </a:prstGeom>
        <a:noFill/>
      </xdr:spPr>
    </xdr:sp>
    <xdr:clientData/>
  </xdr:twoCellAnchor>
  <xdr:twoCellAnchor editAs="oneCell">
    <xdr:from>
      <xdr:col>15</xdr:col>
      <xdr:colOff>0</xdr:colOff>
      <xdr:row>8</xdr:row>
      <xdr:rowOff>0</xdr:rowOff>
    </xdr:from>
    <xdr:to>
      <xdr:col>15</xdr:col>
      <xdr:colOff>304800</xdr:colOff>
      <xdr:row>9</xdr:row>
      <xdr:rowOff>95250</xdr:rowOff>
    </xdr:to>
    <xdr:sp macro="" textlink="">
      <xdr:nvSpPr>
        <xdr:cNvPr id="75" name="AutoShape 5" descr="https://www.google.com/gen_204?atyp=i&amp;zx=1542084100715&amp;ogefn=paa"/>
        <xdr:cNvSpPr>
          <a:spLocks noChangeAspect="1" noChangeArrowheads="1"/>
        </xdr:cNvSpPr>
      </xdr:nvSpPr>
      <xdr:spPr bwMode="auto">
        <a:xfrm>
          <a:off x="5038725" y="5019675"/>
          <a:ext cx="304800" cy="371475"/>
        </a:xfrm>
        <a:prstGeom prst="rect">
          <a:avLst/>
        </a:prstGeom>
        <a:noFill/>
      </xdr:spPr>
    </xdr:sp>
    <xdr:clientData/>
  </xdr:twoCellAnchor>
  <xdr:twoCellAnchor editAs="oneCell">
    <xdr:from>
      <xdr:col>15</xdr:col>
      <xdr:colOff>0</xdr:colOff>
      <xdr:row>8</xdr:row>
      <xdr:rowOff>0</xdr:rowOff>
    </xdr:from>
    <xdr:to>
      <xdr:col>15</xdr:col>
      <xdr:colOff>304800</xdr:colOff>
      <xdr:row>8</xdr:row>
      <xdr:rowOff>209550</xdr:rowOff>
    </xdr:to>
    <xdr:sp macro="" textlink="">
      <xdr:nvSpPr>
        <xdr:cNvPr id="76" name="AutoShape 5" descr="https://www.google.com/gen_204?atyp=i&amp;zx=1542084100715&amp;ogefn=paa"/>
        <xdr:cNvSpPr>
          <a:spLocks noChangeAspect="1" noChangeArrowheads="1"/>
        </xdr:cNvSpPr>
      </xdr:nvSpPr>
      <xdr:spPr bwMode="auto">
        <a:xfrm>
          <a:off x="5038725" y="5019675"/>
          <a:ext cx="304800" cy="209550"/>
        </a:xfrm>
        <a:prstGeom prst="rect">
          <a:avLst/>
        </a:prstGeom>
        <a:noFill/>
      </xdr:spPr>
    </xdr:sp>
    <xdr:clientData/>
  </xdr:twoCellAnchor>
  <xdr:twoCellAnchor editAs="oneCell">
    <xdr:from>
      <xdr:col>15</xdr:col>
      <xdr:colOff>0</xdr:colOff>
      <xdr:row>8</xdr:row>
      <xdr:rowOff>0</xdr:rowOff>
    </xdr:from>
    <xdr:to>
      <xdr:col>15</xdr:col>
      <xdr:colOff>304800</xdr:colOff>
      <xdr:row>8</xdr:row>
      <xdr:rowOff>209550</xdr:rowOff>
    </xdr:to>
    <xdr:sp macro="" textlink="">
      <xdr:nvSpPr>
        <xdr:cNvPr id="77" name="AutoShape 5" descr="https://www.google.com/gen_204?atyp=i&amp;zx=1542084100715&amp;ogefn=paa"/>
        <xdr:cNvSpPr>
          <a:spLocks noChangeAspect="1" noChangeArrowheads="1"/>
        </xdr:cNvSpPr>
      </xdr:nvSpPr>
      <xdr:spPr bwMode="auto">
        <a:xfrm>
          <a:off x="5038725" y="5019675"/>
          <a:ext cx="304800" cy="209550"/>
        </a:xfrm>
        <a:prstGeom prst="rect">
          <a:avLst/>
        </a:prstGeom>
        <a:noFill/>
      </xdr:spPr>
    </xdr:sp>
    <xdr:clientData/>
  </xdr:twoCellAnchor>
  <xdr:twoCellAnchor editAs="oneCell">
    <xdr:from>
      <xdr:col>15</xdr:col>
      <xdr:colOff>0</xdr:colOff>
      <xdr:row>8</xdr:row>
      <xdr:rowOff>0</xdr:rowOff>
    </xdr:from>
    <xdr:to>
      <xdr:col>15</xdr:col>
      <xdr:colOff>304800</xdr:colOff>
      <xdr:row>9</xdr:row>
      <xdr:rowOff>95250</xdr:rowOff>
    </xdr:to>
    <xdr:sp macro="" textlink="">
      <xdr:nvSpPr>
        <xdr:cNvPr id="78" name="AutoShape 5" descr="https://www.google.com/gen_204?atyp=i&amp;zx=1542084100715&amp;ogefn=paa"/>
        <xdr:cNvSpPr>
          <a:spLocks noChangeAspect="1" noChangeArrowheads="1"/>
        </xdr:cNvSpPr>
      </xdr:nvSpPr>
      <xdr:spPr bwMode="auto">
        <a:xfrm>
          <a:off x="5038725" y="5019675"/>
          <a:ext cx="304800" cy="371475"/>
        </a:xfrm>
        <a:prstGeom prst="rect">
          <a:avLst/>
        </a:prstGeom>
        <a:noFill/>
      </xdr:spPr>
    </xdr:sp>
    <xdr:clientData/>
  </xdr:twoCellAnchor>
  <xdr:twoCellAnchor editAs="oneCell">
    <xdr:from>
      <xdr:col>15</xdr:col>
      <xdr:colOff>0</xdr:colOff>
      <xdr:row>8</xdr:row>
      <xdr:rowOff>0</xdr:rowOff>
    </xdr:from>
    <xdr:to>
      <xdr:col>15</xdr:col>
      <xdr:colOff>304800</xdr:colOff>
      <xdr:row>8</xdr:row>
      <xdr:rowOff>209550</xdr:rowOff>
    </xdr:to>
    <xdr:sp macro="" textlink="">
      <xdr:nvSpPr>
        <xdr:cNvPr id="79" name="AutoShape 5" descr="https://www.google.com/gen_204?atyp=i&amp;zx=1542084100715&amp;ogefn=paa"/>
        <xdr:cNvSpPr>
          <a:spLocks noChangeAspect="1" noChangeArrowheads="1"/>
        </xdr:cNvSpPr>
      </xdr:nvSpPr>
      <xdr:spPr bwMode="auto">
        <a:xfrm>
          <a:off x="5038725" y="5019675"/>
          <a:ext cx="304800" cy="209550"/>
        </a:xfrm>
        <a:prstGeom prst="rect">
          <a:avLst/>
        </a:prstGeom>
        <a:noFill/>
      </xdr:spPr>
    </xdr:sp>
    <xdr:clientData/>
  </xdr:twoCellAnchor>
  <xdr:twoCellAnchor editAs="oneCell">
    <xdr:from>
      <xdr:col>16</xdr:col>
      <xdr:colOff>0</xdr:colOff>
      <xdr:row>7</xdr:row>
      <xdr:rowOff>0</xdr:rowOff>
    </xdr:from>
    <xdr:to>
      <xdr:col>16</xdr:col>
      <xdr:colOff>304800</xdr:colOff>
      <xdr:row>7</xdr:row>
      <xdr:rowOff>266700</xdr:rowOff>
    </xdr:to>
    <xdr:sp macro="" textlink="">
      <xdr:nvSpPr>
        <xdr:cNvPr id="80" name="AutoShape 5" descr="https://www.google.com/gen_204?atyp=i&amp;zx=1542084100715&amp;ogefn=paa"/>
        <xdr:cNvSpPr>
          <a:spLocks noChangeAspect="1" noChangeArrowheads="1"/>
        </xdr:cNvSpPr>
      </xdr:nvSpPr>
      <xdr:spPr bwMode="auto">
        <a:xfrm>
          <a:off x="6524625" y="4829175"/>
          <a:ext cx="304800" cy="266700"/>
        </a:xfrm>
        <a:prstGeom prst="rect">
          <a:avLst/>
        </a:prstGeom>
        <a:noFill/>
      </xdr:spPr>
    </xdr:sp>
    <xdr:clientData/>
  </xdr:twoCellAnchor>
  <xdr:twoCellAnchor editAs="oneCell">
    <xdr:from>
      <xdr:col>16</xdr:col>
      <xdr:colOff>0</xdr:colOff>
      <xdr:row>7</xdr:row>
      <xdr:rowOff>0</xdr:rowOff>
    </xdr:from>
    <xdr:to>
      <xdr:col>16</xdr:col>
      <xdr:colOff>304800</xdr:colOff>
      <xdr:row>7</xdr:row>
      <xdr:rowOff>266700</xdr:rowOff>
    </xdr:to>
    <xdr:sp macro="" textlink="">
      <xdr:nvSpPr>
        <xdr:cNvPr id="81" name="AutoShape 5" descr="https://www.google.com/gen_204?atyp=i&amp;zx=1542084100715&amp;ogefn=paa"/>
        <xdr:cNvSpPr>
          <a:spLocks noChangeAspect="1" noChangeArrowheads="1"/>
        </xdr:cNvSpPr>
      </xdr:nvSpPr>
      <xdr:spPr bwMode="auto">
        <a:xfrm>
          <a:off x="6524625" y="4829175"/>
          <a:ext cx="304800" cy="266700"/>
        </a:xfrm>
        <a:prstGeom prst="rect">
          <a:avLst/>
        </a:prstGeom>
        <a:noFill/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onboarding.labour.tech/onboarding/candidate/verification/information?employeeDataId=435200&amp;type=total" TargetMode="External"/><Relationship Id="rId2" Type="http://schemas.openxmlformats.org/officeDocument/2006/relationships/hyperlink" Target="https://onboarding.labour.tech/onboarding/candidate/verification/information?employeeDataId=366841&amp;type=total" TargetMode="External"/><Relationship Id="rId1" Type="http://schemas.openxmlformats.org/officeDocument/2006/relationships/hyperlink" Target="https://onboarding.labour.tech/onboarding/candidate/verification/information?employeeDataId=366822&amp;type=total" TargetMode="External"/><Relationship Id="rId4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8" sqref="F8"/>
    </sheetView>
  </sheetViews>
  <sheetFormatPr defaultRowHeight="14.2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BN10"/>
  <sheetViews>
    <sheetView workbookViewId="0">
      <selection activeCell="A5" sqref="A5"/>
    </sheetView>
  </sheetViews>
  <sheetFormatPr defaultRowHeight="10.5" x14ac:dyDescent="0.2"/>
  <cols>
    <col min="1" max="1" width="4.25" style="3" customWidth="1"/>
    <col min="2" max="2" width="6.125" style="4" bestFit="1" customWidth="1"/>
    <col min="3" max="3" width="22.75" style="4" bestFit="1" customWidth="1"/>
    <col min="4" max="4" width="21.375" style="4" customWidth="1"/>
    <col min="5" max="5" width="47.375" style="4" customWidth="1"/>
    <col min="6" max="6" width="16" style="5" customWidth="1"/>
    <col min="7" max="7" width="20.375" style="4" customWidth="1"/>
    <col min="8" max="9" width="10.125" style="6" customWidth="1"/>
    <col min="10" max="10" width="12" style="4" customWidth="1"/>
    <col min="11" max="11" width="16.25" style="4" customWidth="1"/>
    <col min="12" max="12" width="9.625" style="4" customWidth="1"/>
    <col min="13" max="13" width="6.75" style="4" customWidth="1"/>
    <col min="14" max="14" width="10.75" style="4" customWidth="1"/>
    <col min="15" max="15" width="13.5" style="4" bestFit="1" customWidth="1"/>
    <col min="16" max="16" width="17.75" style="4" bestFit="1" customWidth="1"/>
    <col min="17" max="17" width="13" style="4" bestFit="1" customWidth="1"/>
    <col min="18" max="18" width="13.125" style="4" customWidth="1"/>
    <col min="19" max="19" width="10.875" style="4" customWidth="1"/>
    <col min="20" max="20" width="58.625" style="4" customWidth="1"/>
    <col min="21" max="22" width="10.875" style="4" customWidth="1"/>
    <col min="23" max="23" width="12.625" style="4" customWidth="1"/>
    <col min="24" max="27" width="10.875" style="4" customWidth="1"/>
    <col min="28" max="28" width="6.875" style="1" customWidth="1"/>
    <col min="29" max="29" width="6.5" style="1" customWidth="1"/>
    <col min="30" max="30" width="7.125" style="1" customWidth="1"/>
    <col min="31" max="31" width="7.25" style="1" customWidth="1"/>
    <col min="32" max="32" width="4" style="1" customWidth="1"/>
    <col min="33" max="33" width="5" style="1" customWidth="1"/>
    <col min="34" max="34" width="7.25" style="1" customWidth="1"/>
    <col min="35" max="35" width="10.125" style="1" customWidth="1"/>
    <col min="36" max="66" width="4.125" style="1" customWidth="1"/>
    <col min="67" max="16384" width="9" style="1"/>
  </cols>
  <sheetData>
    <row r="1" spans="1:66" ht="17.25" customHeight="1" x14ac:dyDescent="0.25">
      <c r="A1" s="105" t="s">
        <v>23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  <c r="R1" s="105"/>
      <c r="S1" s="105"/>
      <c r="T1" s="105"/>
      <c r="U1" s="105"/>
      <c r="V1" s="105"/>
      <c r="W1" s="105"/>
      <c r="X1" s="105"/>
      <c r="Y1" s="105"/>
      <c r="Z1" s="105"/>
      <c r="AA1" s="105"/>
      <c r="AB1" s="105"/>
      <c r="AC1" s="105"/>
      <c r="AD1" s="105"/>
      <c r="AE1" s="105"/>
      <c r="AF1" s="105"/>
      <c r="AG1" s="105"/>
      <c r="AH1" s="105"/>
      <c r="AI1" s="105"/>
      <c r="AJ1" s="105"/>
      <c r="AK1" s="105"/>
      <c r="AL1" s="105"/>
      <c r="AM1" s="105"/>
      <c r="AN1" s="105"/>
      <c r="AO1" s="105"/>
      <c r="AP1" s="105"/>
      <c r="AQ1" s="105"/>
      <c r="AR1" s="105"/>
      <c r="AS1" s="105"/>
      <c r="AT1" s="105"/>
      <c r="AU1" s="105"/>
      <c r="AV1" s="105"/>
      <c r="AW1" s="105"/>
      <c r="AX1" s="105"/>
      <c r="AY1" s="105"/>
      <c r="AZ1" s="105"/>
      <c r="BA1" s="105"/>
      <c r="BB1" s="105"/>
      <c r="BC1" s="105"/>
      <c r="BD1" s="105"/>
      <c r="BE1" s="105"/>
      <c r="BF1" s="105"/>
      <c r="BG1" s="105"/>
      <c r="BH1" s="105"/>
      <c r="BI1" s="105"/>
      <c r="BJ1" s="105"/>
      <c r="BK1" s="105"/>
      <c r="BL1" s="105"/>
      <c r="BM1" s="105"/>
      <c r="BN1" s="105"/>
    </row>
    <row r="2" spans="1:66" ht="17.25" customHeight="1" x14ac:dyDescent="0.25">
      <c r="A2" s="105" t="s">
        <v>297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105"/>
      <c r="T2" s="105"/>
      <c r="U2" s="105"/>
      <c r="V2" s="105"/>
      <c r="W2" s="105"/>
      <c r="X2" s="105"/>
      <c r="Y2" s="105"/>
      <c r="Z2" s="105"/>
      <c r="AA2" s="105"/>
      <c r="AB2" s="105"/>
      <c r="AC2" s="105"/>
      <c r="AD2" s="105"/>
      <c r="AE2" s="105"/>
      <c r="AF2" s="105"/>
      <c r="AG2" s="105"/>
      <c r="AH2" s="105"/>
      <c r="AI2" s="105"/>
      <c r="AJ2" s="105"/>
      <c r="AK2" s="105"/>
      <c r="AL2" s="105"/>
      <c r="AM2" s="105"/>
      <c r="AN2" s="105"/>
      <c r="AO2" s="105"/>
      <c r="AP2" s="105"/>
      <c r="AQ2" s="105"/>
      <c r="AR2" s="105"/>
      <c r="AS2" s="105"/>
      <c r="AT2" s="105"/>
      <c r="AU2" s="105"/>
      <c r="AV2" s="105"/>
      <c r="AW2" s="105"/>
      <c r="AX2" s="105"/>
      <c r="AY2" s="105"/>
      <c r="AZ2" s="105"/>
      <c r="BA2" s="105"/>
      <c r="BB2" s="105"/>
      <c r="BC2" s="105"/>
      <c r="BD2" s="105"/>
      <c r="BE2" s="105"/>
      <c r="BF2" s="105"/>
      <c r="BG2" s="105"/>
      <c r="BH2" s="105"/>
      <c r="BI2" s="105"/>
      <c r="BJ2" s="105"/>
      <c r="BK2" s="105"/>
      <c r="BL2" s="105"/>
      <c r="BM2" s="105"/>
      <c r="BN2" s="105"/>
    </row>
    <row r="3" spans="1:66" ht="17.25" customHeight="1" x14ac:dyDescent="0.25">
      <c r="A3" s="105" t="s">
        <v>24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  <c r="R3" s="105"/>
      <c r="S3" s="105"/>
      <c r="T3" s="105"/>
      <c r="U3" s="105"/>
      <c r="V3" s="105"/>
      <c r="W3" s="105"/>
      <c r="X3" s="105"/>
      <c r="Y3" s="105"/>
      <c r="Z3" s="105"/>
      <c r="AA3" s="105"/>
      <c r="AB3" s="105"/>
      <c r="AC3" s="105"/>
      <c r="AD3" s="105"/>
      <c r="AE3" s="105"/>
      <c r="AF3" s="105"/>
      <c r="AG3" s="105"/>
      <c r="AH3" s="105"/>
      <c r="AI3" s="105"/>
      <c r="AJ3" s="105"/>
      <c r="AK3" s="105"/>
      <c r="AL3" s="105"/>
      <c r="AM3" s="105"/>
      <c r="AN3" s="105"/>
      <c r="AO3" s="105"/>
      <c r="AP3" s="105"/>
      <c r="AQ3" s="105"/>
      <c r="AR3" s="105"/>
      <c r="AS3" s="105"/>
      <c r="AT3" s="105"/>
      <c r="AU3" s="105"/>
      <c r="AV3" s="105"/>
      <c r="AW3" s="105"/>
      <c r="AX3" s="105"/>
      <c r="AY3" s="105"/>
      <c r="AZ3" s="105"/>
      <c r="BA3" s="105"/>
      <c r="BB3" s="105"/>
      <c r="BC3" s="105"/>
      <c r="BD3" s="105"/>
      <c r="BE3" s="105"/>
      <c r="BF3" s="105"/>
      <c r="BG3" s="105"/>
      <c r="BH3" s="105"/>
      <c r="BI3" s="105"/>
      <c r="BJ3" s="105"/>
      <c r="BK3" s="105"/>
      <c r="BL3" s="105"/>
      <c r="BM3" s="105"/>
      <c r="BN3" s="105"/>
    </row>
    <row r="4" spans="1:66" ht="17.25" customHeight="1" x14ac:dyDescent="0.2">
      <c r="A4" s="106" t="s">
        <v>14</v>
      </c>
      <c r="B4" s="106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  <c r="V4" s="106"/>
      <c r="W4" s="106"/>
      <c r="X4" s="106"/>
      <c r="Y4" s="106"/>
      <c r="Z4" s="106"/>
      <c r="AA4" s="106"/>
      <c r="AB4" s="106"/>
      <c r="AC4" s="106"/>
      <c r="AD4" s="106"/>
      <c r="AE4" s="106"/>
      <c r="AF4" s="106"/>
      <c r="AG4" s="106"/>
      <c r="AH4" s="106"/>
      <c r="AI4" s="106"/>
      <c r="AJ4" s="106"/>
      <c r="AK4" s="106"/>
      <c r="AL4" s="106"/>
      <c r="AM4" s="106"/>
      <c r="AN4" s="106"/>
      <c r="AO4" s="106"/>
      <c r="AP4" s="106"/>
      <c r="AQ4" s="106"/>
      <c r="AR4" s="106"/>
      <c r="AS4" s="106"/>
      <c r="AT4" s="106"/>
      <c r="AU4" s="106"/>
      <c r="AV4" s="106"/>
      <c r="AW4" s="106"/>
      <c r="AX4" s="106"/>
      <c r="AY4" s="106"/>
      <c r="AZ4" s="106"/>
      <c r="BA4" s="106"/>
      <c r="BB4" s="106"/>
      <c r="BC4" s="106"/>
      <c r="BD4" s="106"/>
      <c r="BE4" s="106"/>
      <c r="BF4" s="106"/>
      <c r="BG4" s="106"/>
      <c r="BH4" s="106"/>
      <c r="BI4" s="106"/>
      <c r="BJ4" s="106"/>
      <c r="BK4" s="106"/>
      <c r="BL4" s="106"/>
      <c r="BM4" s="106"/>
      <c r="BN4" s="106"/>
    </row>
    <row r="5" spans="1:66" ht="44.25" customHeight="1" x14ac:dyDescent="0.2">
      <c r="A5" s="12" t="s">
        <v>25</v>
      </c>
      <c r="B5" s="12" t="s">
        <v>26</v>
      </c>
      <c r="C5" s="12" t="s">
        <v>27</v>
      </c>
      <c r="D5" s="12" t="s">
        <v>28</v>
      </c>
      <c r="E5" s="12" t="s">
        <v>29</v>
      </c>
      <c r="F5" s="12" t="s">
        <v>30</v>
      </c>
      <c r="G5" s="12" t="s">
        <v>31</v>
      </c>
      <c r="H5" s="13" t="s">
        <v>32</v>
      </c>
      <c r="I5" s="13" t="s">
        <v>33</v>
      </c>
      <c r="J5" s="14" t="s">
        <v>34</v>
      </c>
      <c r="K5" s="14" t="s">
        <v>35</v>
      </c>
      <c r="L5" s="12" t="s">
        <v>36</v>
      </c>
      <c r="M5" s="8" t="s">
        <v>37</v>
      </c>
      <c r="N5" s="9" t="s">
        <v>38</v>
      </c>
      <c r="O5" s="8" t="s">
        <v>39</v>
      </c>
      <c r="P5" s="14" t="s">
        <v>282</v>
      </c>
      <c r="Q5" s="14" t="s">
        <v>40</v>
      </c>
      <c r="R5" s="8" t="s">
        <v>41</v>
      </c>
      <c r="S5" s="8" t="s">
        <v>42</v>
      </c>
      <c r="T5" s="32" t="s">
        <v>121</v>
      </c>
      <c r="U5" s="33" t="s">
        <v>122</v>
      </c>
      <c r="V5" s="33" t="s">
        <v>123</v>
      </c>
      <c r="W5" s="33" t="s">
        <v>124</v>
      </c>
      <c r="X5" s="33" t="s">
        <v>125</v>
      </c>
      <c r="Y5" s="33" t="s">
        <v>126</v>
      </c>
      <c r="Z5" s="10" t="s">
        <v>43</v>
      </c>
      <c r="AA5" s="10" t="s">
        <v>44</v>
      </c>
      <c r="AB5" s="15" t="s">
        <v>11</v>
      </c>
      <c r="AC5" s="16" t="s">
        <v>12</v>
      </c>
      <c r="AD5" s="12" t="s">
        <v>13</v>
      </c>
      <c r="AE5" s="16" t="s">
        <v>110</v>
      </c>
      <c r="AF5" s="12" t="s">
        <v>46</v>
      </c>
      <c r="AG5" s="12" t="s">
        <v>103</v>
      </c>
      <c r="AH5" s="12" t="s">
        <v>245</v>
      </c>
      <c r="AI5" s="16" t="s">
        <v>246</v>
      </c>
      <c r="AJ5" s="12">
        <v>1</v>
      </c>
      <c r="AK5" s="17">
        <v>2</v>
      </c>
      <c r="AL5" s="12">
        <v>3</v>
      </c>
      <c r="AM5" s="17">
        <v>4</v>
      </c>
      <c r="AN5" s="12">
        <v>5</v>
      </c>
      <c r="AO5" s="17">
        <v>6</v>
      </c>
      <c r="AP5" s="12">
        <v>7</v>
      </c>
      <c r="AQ5" s="17">
        <v>8</v>
      </c>
      <c r="AR5" s="12">
        <v>9</v>
      </c>
      <c r="AS5" s="17">
        <v>10</v>
      </c>
      <c r="AT5" s="12">
        <v>11</v>
      </c>
      <c r="AU5" s="17">
        <v>12</v>
      </c>
      <c r="AV5" s="12">
        <v>13</v>
      </c>
      <c r="AW5" s="17">
        <v>14</v>
      </c>
      <c r="AX5" s="12">
        <v>15</v>
      </c>
      <c r="AY5" s="17">
        <v>16</v>
      </c>
      <c r="AZ5" s="12">
        <v>17</v>
      </c>
      <c r="BA5" s="17">
        <v>18</v>
      </c>
      <c r="BB5" s="12">
        <v>19</v>
      </c>
      <c r="BC5" s="17">
        <v>20</v>
      </c>
      <c r="BD5" s="12">
        <v>21</v>
      </c>
      <c r="BE5" s="17">
        <v>22</v>
      </c>
      <c r="BF5" s="12">
        <v>23</v>
      </c>
      <c r="BG5" s="17">
        <v>24</v>
      </c>
      <c r="BH5" s="12">
        <v>25</v>
      </c>
      <c r="BI5" s="17">
        <v>26</v>
      </c>
      <c r="BJ5" s="12">
        <v>27</v>
      </c>
      <c r="BK5" s="12">
        <v>28</v>
      </c>
      <c r="BL5" s="12">
        <v>29</v>
      </c>
      <c r="BM5" s="12">
        <v>30</v>
      </c>
      <c r="BN5" s="17">
        <v>31</v>
      </c>
    </row>
    <row r="6" spans="1:66" s="2" customFormat="1" ht="21.75" customHeight="1" x14ac:dyDescent="0.25">
      <c r="A6" s="73">
        <v>1</v>
      </c>
      <c r="B6" s="74" t="s">
        <v>57</v>
      </c>
      <c r="C6" s="75" t="s">
        <v>3</v>
      </c>
      <c r="D6" s="75" t="s">
        <v>58</v>
      </c>
      <c r="E6" s="75" t="s">
        <v>14</v>
      </c>
      <c r="F6" s="75" t="s">
        <v>96</v>
      </c>
      <c r="G6" s="75" t="s">
        <v>59</v>
      </c>
      <c r="H6" s="76">
        <v>43192</v>
      </c>
      <c r="I6" s="76">
        <v>27349</v>
      </c>
      <c r="J6" s="74" t="s">
        <v>60</v>
      </c>
      <c r="K6" s="77">
        <v>749442674172</v>
      </c>
      <c r="L6" s="74" t="s">
        <v>50</v>
      </c>
      <c r="M6" s="75" t="s">
        <v>51</v>
      </c>
      <c r="N6" s="75">
        <v>101305049277</v>
      </c>
      <c r="O6" s="98" t="s">
        <v>263</v>
      </c>
      <c r="P6" s="99" t="s">
        <v>61</v>
      </c>
      <c r="Q6" s="99" t="s">
        <v>281</v>
      </c>
      <c r="R6" s="75" t="s">
        <v>52</v>
      </c>
      <c r="S6" s="75"/>
      <c r="T6" s="75" t="s">
        <v>133</v>
      </c>
      <c r="U6" s="75">
        <v>7531839294</v>
      </c>
      <c r="V6" s="75" t="s">
        <v>134</v>
      </c>
      <c r="W6" s="75" t="s">
        <v>129</v>
      </c>
      <c r="X6" s="75" t="s">
        <v>131</v>
      </c>
      <c r="Y6" s="75" t="s">
        <v>135</v>
      </c>
      <c r="Z6" s="75">
        <v>0</v>
      </c>
      <c r="AA6" s="75">
        <v>0</v>
      </c>
      <c r="AB6" s="73">
        <f>COUNTIF(AJ6:BN6,"P")</f>
        <v>26</v>
      </c>
      <c r="AC6" s="73">
        <f>COUNTIF(AJ6:BN6,"WO")</f>
        <v>5</v>
      </c>
      <c r="AD6" s="73">
        <f>COUNTIF(AJ6:BN6,"A")</f>
        <v>0</v>
      </c>
      <c r="AE6" s="73">
        <f>SUM(AB6+AC6)</f>
        <v>31</v>
      </c>
      <c r="AF6" s="73"/>
      <c r="AG6" s="73"/>
      <c r="AH6" s="73">
        <v>20</v>
      </c>
      <c r="AI6" s="73"/>
      <c r="AJ6" s="8" t="s">
        <v>0</v>
      </c>
      <c r="AK6" s="8" t="s">
        <v>1</v>
      </c>
      <c r="AL6" s="8" t="s">
        <v>0</v>
      </c>
      <c r="AM6" s="8" t="s">
        <v>0</v>
      </c>
      <c r="AN6" s="8" t="s">
        <v>0</v>
      </c>
      <c r="AO6" s="8" t="s">
        <v>0</v>
      </c>
      <c r="AP6" s="8" t="s">
        <v>0</v>
      </c>
      <c r="AQ6" s="8" t="s">
        <v>0</v>
      </c>
      <c r="AR6" s="8" t="s">
        <v>1</v>
      </c>
      <c r="AS6" s="8" t="s">
        <v>0</v>
      </c>
      <c r="AT6" s="8" t="s">
        <v>0</v>
      </c>
      <c r="AU6" s="8" t="s">
        <v>0</v>
      </c>
      <c r="AV6" s="8" t="s">
        <v>0</v>
      </c>
      <c r="AW6" s="8" t="s">
        <v>0</v>
      </c>
      <c r="AX6" s="8" t="s">
        <v>0</v>
      </c>
      <c r="AY6" s="8" t="s">
        <v>1</v>
      </c>
      <c r="AZ6" s="8" t="s">
        <v>0</v>
      </c>
      <c r="BA6" s="8" t="s">
        <v>0</v>
      </c>
      <c r="BB6" s="8" t="s">
        <v>0</v>
      </c>
      <c r="BC6" s="8" t="s">
        <v>0</v>
      </c>
      <c r="BD6" s="8" t="s">
        <v>0</v>
      </c>
      <c r="BE6" s="8" t="s">
        <v>0</v>
      </c>
      <c r="BF6" s="8" t="s">
        <v>1</v>
      </c>
      <c r="BG6" s="8" t="s">
        <v>0</v>
      </c>
      <c r="BH6" s="8" t="s">
        <v>0</v>
      </c>
      <c r="BI6" s="8" t="s">
        <v>0</v>
      </c>
      <c r="BJ6" s="8" t="s">
        <v>0</v>
      </c>
      <c r="BK6" s="8" t="s">
        <v>0</v>
      </c>
      <c r="BL6" s="8" t="s">
        <v>0</v>
      </c>
      <c r="BM6" s="8" t="s">
        <v>1</v>
      </c>
      <c r="BN6" s="8" t="s">
        <v>0</v>
      </c>
    </row>
    <row r="7" spans="1:66" s="2" customFormat="1" ht="21.75" customHeight="1" x14ac:dyDescent="0.25">
      <c r="A7" s="73">
        <v>2</v>
      </c>
      <c r="B7" s="74" t="s">
        <v>67</v>
      </c>
      <c r="C7" s="75" t="s">
        <v>5</v>
      </c>
      <c r="D7" s="75" t="s">
        <v>68</v>
      </c>
      <c r="E7" s="75" t="s">
        <v>14</v>
      </c>
      <c r="F7" s="75" t="s">
        <v>96</v>
      </c>
      <c r="G7" s="75" t="s">
        <v>64</v>
      </c>
      <c r="H7" s="76">
        <v>43252</v>
      </c>
      <c r="I7" s="76">
        <v>36072</v>
      </c>
      <c r="J7" s="74" t="s">
        <v>69</v>
      </c>
      <c r="K7" s="77">
        <v>281064654956</v>
      </c>
      <c r="L7" s="74" t="s">
        <v>50</v>
      </c>
      <c r="M7" s="75" t="s">
        <v>51</v>
      </c>
      <c r="N7" s="75">
        <v>101234764402</v>
      </c>
      <c r="O7" s="98" t="s">
        <v>272</v>
      </c>
      <c r="P7" s="99">
        <v>520101051110276</v>
      </c>
      <c r="Q7" s="99" t="s">
        <v>283</v>
      </c>
      <c r="R7" s="75" t="s">
        <v>52</v>
      </c>
      <c r="S7" s="75"/>
      <c r="T7" s="75" t="s">
        <v>127</v>
      </c>
      <c r="U7" s="75">
        <v>7065298005</v>
      </c>
      <c r="V7" s="75" t="s">
        <v>128</v>
      </c>
      <c r="W7" s="75" t="s">
        <v>129</v>
      </c>
      <c r="X7" s="75" t="s">
        <v>132</v>
      </c>
      <c r="Y7" s="75" t="s">
        <v>130</v>
      </c>
      <c r="Z7" s="75">
        <v>0</v>
      </c>
      <c r="AA7" s="75">
        <v>0</v>
      </c>
      <c r="AB7" s="73">
        <f>COUNTIF(AJ7:BN7,"P")</f>
        <v>26</v>
      </c>
      <c r="AC7" s="73">
        <f>COUNTIF(AJ7:BN7,"WO")</f>
        <v>5</v>
      </c>
      <c r="AD7" s="73">
        <f>COUNTIF(AJ7:BN7,"A")</f>
        <v>0</v>
      </c>
      <c r="AE7" s="73">
        <f>SUM(AB7+AC7)</f>
        <v>31</v>
      </c>
      <c r="AF7" s="73"/>
      <c r="AG7" s="73"/>
      <c r="AH7" s="73">
        <v>20</v>
      </c>
      <c r="AI7" s="73"/>
      <c r="AJ7" s="8" t="s">
        <v>0</v>
      </c>
      <c r="AK7" s="8" t="s">
        <v>0</v>
      </c>
      <c r="AL7" s="8" t="s">
        <v>1</v>
      </c>
      <c r="AM7" s="8" t="s">
        <v>0</v>
      </c>
      <c r="AN7" s="8" t="s">
        <v>0</v>
      </c>
      <c r="AO7" s="8" t="s">
        <v>0</v>
      </c>
      <c r="AP7" s="8" t="s">
        <v>0</v>
      </c>
      <c r="AQ7" s="8" t="s">
        <v>0</v>
      </c>
      <c r="AR7" s="8" t="s">
        <v>0</v>
      </c>
      <c r="AS7" s="8" t="s">
        <v>1</v>
      </c>
      <c r="AT7" s="8" t="s">
        <v>0</v>
      </c>
      <c r="AU7" s="8" t="s">
        <v>0</v>
      </c>
      <c r="AV7" s="8" t="s">
        <v>0</v>
      </c>
      <c r="AW7" s="8" t="s">
        <v>0</v>
      </c>
      <c r="AX7" s="8" t="s">
        <v>0</v>
      </c>
      <c r="AY7" s="8" t="s">
        <v>0</v>
      </c>
      <c r="AZ7" s="8" t="s">
        <v>1</v>
      </c>
      <c r="BA7" s="8" t="s">
        <v>0</v>
      </c>
      <c r="BB7" s="8" t="s">
        <v>0</v>
      </c>
      <c r="BC7" s="8" t="s">
        <v>0</v>
      </c>
      <c r="BD7" s="8" t="s">
        <v>0</v>
      </c>
      <c r="BE7" s="8" t="s">
        <v>0</v>
      </c>
      <c r="BF7" s="8" t="s">
        <v>0</v>
      </c>
      <c r="BG7" s="8" t="s">
        <v>1</v>
      </c>
      <c r="BH7" s="8" t="s">
        <v>0</v>
      </c>
      <c r="BI7" s="8" t="s">
        <v>0</v>
      </c>
      <c r="BJ7" s="8" t="s">
        <v>0</v>
      </c>
      <c r="BK7" s="8" t="s">
        <v>0</v>
      </c>
      <c r="BL7" s="8" t="s">
        <v>0</v>
      </c>
      <c r="BM7" s="8" t="s">
        <v>0</v>
      </c>
      <c r="BN7" s="8" t="s">
        <v>1</v>
      </c>
    </row>
    <row r="8" spans="1:66" s="2" customFormat="1" ht="21.75" customHeight="1" x14ac:dyDescent="0.25">
      <c r="A8" s="73">
        <v>3</v>
      </c>
      <c r="B8" s="74" t="s">
        <v>62</v>
      </c>
      <c r="C8" s="75" t="s">
        <v>4</v>
      </c>
      <c r="D8" s="75" t="s">
        <v>63</v>
      </c>
      <c r="E8" s="75" t="s">
        <v>14</v>
      </c>
      <c r="F8" s="75" t="s">
        <v>96</v>
      </c>
      <c r="G8" s="75" t="s">
        <v>64</v>
      </c>
      <c r="H8" s="76">
        <v>43198</v>
      </c>
      <c r="I8" s="76">
        <v>30317</v>
      </c>
      <c r="J8" s="74" t="s">
        <v>65</v>
      </c>
      <c r="K8" s="77">
        <v>761059798269</v>
      </c>
      <c r="L8" s="74" t="s">
        <v>50</v>
      </c>
      <c r="M8" s="75" t="s">
        <v>51</v>
      </c>
      <c r="N8" s="75">
        <v>101386017167</v>
      </c>
      <c r="O8" s="98" t="s">
        <v>261</v>
      </c>
      <c r="P8" s="99" t="s">
        <v>66</v>
      </c>
      <c r="Q8" s="99" t="s">
        <v>284</v>
      </c>
      <c r="R8" s="75" t="s">
        <v>52</v>
      </c>
      <c r="S8" s="75"/>
      <c r="T8" s="79" t="s">
        <v>167</v>
      </c>
      <c r="U8" s="80" t="s">
        <v>168</v>
      </c>
      <c r="V8" s="75" t="s">
        <v>147</v>
      </c>
      <c r="W8" s="80" t="s">
        <v>129</v>
      </c>
      <c r="X8" s="75" t="s">
        <v>169</v>
      </c>
      <c r="Y8" s="75" t="s">
        <v>170</v>
      </c>
      <c r="Z8" s="75">
        <v>0</v>
      </c>
      <c r="AA8" s="75">
        <v>0</v>
      </c>
      <c r="AB8" s="73">
        <f>COUNTIF(AJ8:BN8,"P")</f>
        <v>27</v>
      </c>
      <c r="AC8" s="73">
        <f>COUNTIF(AJ8:BN8,"WO")</f>
        <v>4</v>
      </c>
      <c r="AD8" s="73">
        <f>COUNTIF(AJ8:BN8,"A")</f>
        <v>0</v>
      </c>
      <c r="AE8" s="73">
        <f t="shared" ref="AE8" si="0">SUM(AB8+AC8)</f>
        <v>31</v>
      </c>
      <c r="AF8" s="73"/>
      <c r="AG8" s="73"/>
      <c r="AH8" s="73">
        <v>20</v>
      </c>
      <c r="AI8" s="73"/>
      <c r="AJ8" s="8" t="s">
        <v>0</v>
      </c>
      <c r="AK8" s="8" t="s">
        <v>0</v>
      </c>
      <c r="AL8" s="92" t="s">
        <v>0</v>
      </c>
      <c r="AM8" s="8" t="s">
        <v>1</v>
      </c>
      <c r="AN8" s="8" t="s">
        <v>0</v>
      </c>
      <c r="AO8" s="8" t="s">
        <v>0</v>
      </c>
      <c r="AP8" s="8" t="s">
        <v>0</v>
      </c>
      <c r="AQ8" s="8" t="s">
        <v>0</v>
      </c>
      <c r="AR8" s="8" t="s">
        <v>0</v>
      </c>
      <c r="AS8" s="8" t="s">
        <v>0</v>
      </c>
      <c r="AT8" s="8" t="s">
        <v>1</v>
      </c>
      <c r="AU8" s="8" t="s">
        <v>0</v>
      </c>
      <c r="AV8" s="8" t="s">
        <v>0</v>
      </c>
      <c r="AW8" s="8" t="s">
        <v>0</v>
      </c>
      <c r="AX8" s="8" t="s">
        <v>0</v>
      </c>
      <c r="AY8" s="8" t="s">
        <v>0</v>
      </c>
      <c r="AZ8" s="8" t="s">
        <v>0</v>
      </c>
      <c r="BA8" s="8" t="s">
        <v>1</v>
      </c>
      <c r="BB8" s="8" t="s">
        <v>0</v>
      </c>
      <c r="BC8" s="8" t="s">
        <v>0</v>
      </c>
      <c r="BD8" s="8" t="s">
        <v>0</v>
      </c>
      <c r="BE8" s="8" t="s">
        <v>0</v>
      </c>
      <c r="BF8" s="8" t="s">
        <v>0</v>
      </c>
      <c r="BG8" s="8" t="s">
        <v>0</v>
      </c>
      <c r="BH8" s="8" t="s">
        <v>1</v>
      </c>
      <c r="BI8" s="8" t="s">
        <v>0</v>
      </c>
      <c r="BJ8" s="8" t="s">
        <v>0</v>
      </c>
      <c r="BK8" s="8" t="s">
        <v>0</v>
      </c>
      <c r="BL8" s="8" t="s">
        <v>0</v>
      </c>
      <c r="BM8" s="8" t="s">
        <v>0</v>
      </c>
      <c r="BN8" s="8" t="s">
        <v>0</v>
      </c>
    </row>
    <row r="9" spans="1:66" s="2" customFormat="1" ht="21.75" customHeight="1" x14ac:dyDescent="0.25">
      <c r="A9" s="35">
        <v>4</v>
      </c>
      <c r="B9" s="35" t="s">
        <v>210</v>
      </c>
      <c r="C9" s="7" t="s">
        <v>211</v>
      </c>
      <c r="D9" s="7" t="s">
        <v>212</v>
      </c>
      <c r="E9" s="75" t="s">
        <v>14</v>
      </c>
      <c r="F9" s="7" t="s">
        <v>48</v>
      </c>
      <c r="G9" s="7" t="s">
        <v>213</v>
      </c>
      <c r="H9" s="78">
        <v>43721</v>
      </c>
      <c r="I9" s="76">
        <v>34463</v>
      </c>
      <c r="J9" s="42"/>
      <c r="K9" s="7"/>
      <c r="L9" s="42"/>
      <c r="M9" s="7"/>
      <c r="N9" s="7"/>
      <c r="O9" s="98" t="s">
        <v>285</v>
      </c>
      <c r="P9" s="99">
        <v>100101600557</v>
      </c>
      <c r="Q9" s="99" t="s">
        <v>286</v>
      </c>
      <c r="R9" s="7" t="s">
        <v>52</v>
      </c>
      <c r="S9" s="7"/>
      <c r="T9" s="7" t="s">
        <v>214</v>
      </c>
      <c r="U9" s="7" t="s">
        <v>215</v>
      </c>
      <c r="V9" s="7" t="s">
        <v>138</v>
      </c>
      <c r="W9" s="7" t="s">
        <v>129</v>
      </c>
      <c r="X9" s="7" t="s">
        <v>216</v>
      </c>
      <c r="Y9" s="7" t="s">
        <v>217</v>
      </c>
      <c r="Z9" s="7"/>
      <c r="AA9" s="7"/>
      <c r="AB9" s="73">
        <f>COUNTIF(AJ9:BN9,"P")</f>
        <v>27</v>
      </c>
      <c r="AC9" s="73">
        <f>COUNTIF(AJ9:BN9,"WO")</f>
        <v>4</v>
      </c>
      <c r="AD9" s="73">
        <f>COUNTIF(AJ9:BN9,"A")</f>
        <v>0</v>
      </c>
      <c r="AE9" s="73">
        <f t="shared" ref="AE9" si="1">SUM(AB9+AC9)</f>
        <v>31</v>
      </c>
      <c r="AF9" s="11">
        <f>COUNTIF(AM9:BN9,"CO")</f>
        <v>0</v>
      </c>
      <c r="AG9" s="11"/>
      <c r="AH9" s="73">
        <v>20</v>
      </c>
      <c r="AI9" s="73"/>
      <c r="AJ9" s="8" t="s">
        <v>0</v>
      </c>
      <c r="AK9" s="8" t="s">
        <v>0</v>
      </c>
      <c r="AL9" s="8" t="s">
        <v>0</v>
      </c>
      <c r="AM9" s="8" t="s">
        <v>0</v>
      </c>
      <c r="AN9" s="8" t="s">
        <v>1</v>
      </c>
      <c r="AO9" s="8" t="s">
        <v>0</v>
      </c>
      <c r="AP9" s="8" t="s">
        <v>0</v>
      </c>
      <c r="AQ9" s="8" t="s">
        <v>0</v>
      </c>
      <c r="AR9" s="8" t="s">
        <v>0</v>
      </c>
      <c r="AS9" s="8" t="s">
        <v>0</v>
      </c>
      <c r="AT9" s="8" t="s">
        <v>0</v>
      </c>
      <c r="AU9" s="8" t="s">
        <v>1</v>
      </c>
      <c r="AV9" s="8" t="s">
        <v>0</v>
      </c>
      <c r="AW9" s="8" t="s">
        <v>0</v>
      </c>
      <c r="AX9" s="8" t="s">
        <v>0</v>
      </c>
      <c r="AY9" s="8" t="s">
        <v>0</v>
      </c>
      <c r="AZ9" s="8" t="s">
        <v>0</v>
      </c>
      <c r="BA9" s="8" t="s">
        <v>0</v>
      </c>
      <c r="BB9" s="8" t="s">
        <v>1</v>
      </c>
      <c r="BC9" s="8" t="s">
        <v>0</v>
      </c>
      <c r="BD9" s="8" t="s">
        <v>0</v>
      </c>
      <c r="BE9" s="8" t="s">
        <v>0</v>
      </c>
      <c r="BF9" s="8" t="s">
        <v>0</v>
      </c>
      <c r="BG9" s="8" t="s">
        <v>0</v>
      </c>
      <c r="BH9" s="8" t="s">
        <v>0</v>
      </c>
      <c r="BI9" s="8" t="s">
        <v>1</v>
      </c>
      <c r="BJ9" s="8" t="s">
        <v>0</v>
      </c>
      <c r="BK9" s="8" t="s">
        <v>0</v>
      </c>
      <c r="BL9" s="8" t="s">
        <v>0</v>
      </c>
      <c r="BM9" s="8" t="s">
        <v>0</v>
      </c>
      <c r="BN9" s="8" t="s">
        <v>0</v>
      </c>
    </row>
    <row r="10" spans="1:66" ht="24.75" customHeight="1" x14ac:dyDescent="0.2">
      <c r="A10" s="107" t="s">
        <v>94</v>
      </c>
      <c r="B10" s="108"/>
      <c r="C10" s="108"/>
      <c r="D10" s="108"/>
      <c r="E10" s="108"/>
      <c r="F10" s="108"/>
      <c r="G10" s="108"/>
      <c r="H10" s="108"/>
      <c r="I10" s="108"/>
      <c r="J10" s="108"/>
      <c r="K10" s="108"/>
      <c r="L10" s="108"/>
      <c r="M10" s="108"/>
      <c r="N10" s="108"/>
      <c r="O10" s="108"/>
      <c r="P10" s="108"/>
      <c r="Q10" s="108"/>
      <c r="R10" s="108"/>
      <c r="S10" s="108"/>
      <c r="T10" s="108"/>
      <c r="U10" s="108"/>
      <c r="V10" s="108"/>
      <c r="W10" s="108"/>
      <c r="X10" s="108"/>
      <c r="Y10" s="108"/>
      <c r="Z10" s="108"/>
      <c r="AA10" s="109"/>
      <c r="AB10" s="29">
        <f>SUM(AB6:AB9)</f>
        <v>106</v>
      </c>
      <c r="AC10" s="29">
        <f t="shared" ref="AC10:AE10" si="2">SUM(AC6:AC9)</f>
        <v>18</v>
      </c>
      <c r="AD10" s="29">
        <f t="shared" si="2"/>
        <v>0</v>
      </c>
      <c r="AE10" s="29">
        <f t="shared" si="2"/>
        <v>124</v>
      </c>
      <c r="AF10" s="30"/>
      <c r="AG10" s="29">
        <f>SUM(AG6:AG9)</f>
        <v>0</v>
      </c>
      <c r="AH10" s="29">
        <f>SUM(AH6:AH9)</f>
        <v>80</v>
      </c>
      <c r="AI10" s="29">
        <f>SUM(AI6:AI9)</f>
        <v>0</v>
      </c>
      <c r="AJ10" s="18"/>
      <c r="AK10" s="18"/>
      <c r="AL10" s="18"/>
      <c r="AM10" s="18"/>
      <c r="AN10" s="18"/>
      <c r="AO10" s="18"/>
      <c r="AP10" s="18"/>
      <c r="AQ10" s="18"/>
      <c r="AR10" s="18"/>
      <c r="AS10" s="18"/>
      <c r="AT10" s="18"/>
      <c r="AU10" s="18"/>
      <c r="AV10" s="18"/>
      <c r="AW10" s="18"/>
      <c r="AX10" s="18"/>
      <c r="AY10" s="18"/>
      <c r="AZ10" s="18"/>
      <c r="BA10" s="18"/>
      <c r="BB10" s="18"/>
      <c r="BC10" s="18"/>
      <c r="BD10" s="18"/>
      <c r="BE10" s="18"/>
      <c r="BF10" s="18"/>
      <c r="BG10" s="18"/>
      <c r="BH10" s="18"/>
      <c r="BI10" s="18"/>
      <c r="BJ10" s="18"/>
      <c r="BK10" s="18"/>
      <c r="BL10" s="18"/>
      <c r="BM10" s="18"/>
      <c r="BN10" s="18"/>
    </row>
  </sheetData>
  <mergeCells count="5">
    <mergeCell ref="A1:BN1"/>
    <mergeCell ref="A2:BN2"/>
    <mergeCell ref="A3:BN3"/>
    <mergeCell ref="A4:BN4"/>
    <mergeCell ref="A10:AA10"/>
  </mergeCells>
  <conditionalFormatting sqref="U8">
    <cfRule type="duplicateValues" dxfId="3" priority="1"/>
  </conditionalFormatting>
  <pageMargins left="0.70866141732283472" right="0.70866141732283472" top="0.74803149606299213" bottom="0.74803149606299213" header="0.31496062992125984" footer="0.31496062992125984"/>
  <pageSetup paperSize="9" scale="68" orientation="landscape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BP27"/>
  <sheetViews>
    <sheetView tabSelected="1" topLeftCell="A13" workbookViewId="0">
      <selection activeCell="A27" sqref="A27:C27"/>
    </sheetView>
  </sheetViews>
  <sheetFormatPr defaultRowHeight="11.25" x14ac:dyDescent="0.2"/>
  <cols>
    <col min="1" max="1" width="3.625" style="3" bestFit="1" customWidth="1"/>
    <col min="2" max="2" width="7.625" style="4" customWidth="1"/>
    <col min="3" max="3" width="24.25" style="4" bestFit="1" customWidth="1"/>
    <col min="4" max="4" width="21.375" style="4" customWidth="1"/>
    <col min="5" max="5" width="19.75" style="4" customWidth="1"/>
    <col min="6" max="6" width="14.25" style="5" customWidth="1"/>
    <col min="7" max="7" width="13.875" style="4" customWidth="1"/>
    <col min="8" max="9" width="10.125" style="38" customWidth="1"/>
    <col min="10" max="10" width="12" style="4" customWidth="1"/>
    <col min="11" max="11" width="13.5" style="40" customWidth="1"/>
    <col min="12" max="12" width="9.625" style="4" customWidth="1"/>
    <col min="13" max="13" width="6.75" style="4" customWidth="1"/>
    <col min="14" max="14" width="10.75" style="4" customWidth="1"/>
    <col min="15" max="15" width="19" style="4" customWidth="1"/>
    <col min="16" max="16" width="16" style="4" customWidth="1"/>
    <col min="17" max="17" width="13.625" style="4" customWidth="1"/>
    <col min="18" max="18" width="13.125" style="4" customWidth="1"/>
    <col min="19" max="19" width="11.5" style="4" customWidth="1"/>
    <col min="20" max="20" width="80.875" style="4" customWidth="1"/>
    <col min="21" max="23" width="10.875" style="4" customWidth="1"/>
    <col min="24" max="24" width="18.75" style="4" customWidth="1"/>
    <col min="25" max="25" width="15" style="4" customWidth="1"/>
    <col min="26" max="27" width="10.875" style="4" customWidth="1"/>
    <col min="28" max="28" width="7.75" style="1" customWidth="1"/>
    <col min="29" max="29" width="6.5" style="1" customWidth="1"/>
    <col min="30" max="31" width="7" style="1" customWidth="1"/>
    <col min="32" max="33" width="7.25" style="1" customWidth="1"/>
    <col min="34" max="34" width="6.125" style="1" customWidth="1"/>
    <col min="35" max="36" width="15.875" style="1" customWidth="1"/>
    <col min="37" max="37" width="8.625" style="1" customWidth="1"/>
    <col min="38" max="68" width="4.25" style="1" customWidth="1"/>
    <col min="69" max="16384" width="9" style="1"/>
  </cols>
  <sheetData>
    <row r="1" spans="1:68" ht="21" customHeight="1" x14ac:dyDescent="0.2">
      <c r="A1" s="110" t="s">
        <v>23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111"/>
      <c r="V1" s="111"/>
      <c r="W1" s="111"/>
      <c r="X1" s="111"/>
      <c r="Y1" s="111"/>
      <c r="Z1" s="111"/>
      <c r="AA1" s="111"/>
      <c r="AB1" s="111"/>
      <c r="AC1" s="111"/>
      <c r="AD1" s="111"/>
      <c r="AE1" s="111"/>
      <c r="AF1" s="111"/>
      <c r="AG1" s="111"/>
      <c r="AH1" s="111"/>
      <c r="AI1" s="111"/>
      <c r="AJ1" s="111"/>
      <c r="AK1" s="111"/>
      <c r="AL1" s="111"/>
      <c r="AM1" s="111"/>
      <c r="AN1" s="111"/>
      <c r="AO1" s="111"/>
      <c r="AP1" s="111"/>
      <c r="AQ1" s="111"/>
      <c r="AR1" s="111"/>
      <c r="AS1" s="111"/>
      <c r="AT1" s="111"/>
      <c r="AU1" s="111"/>
      <c r="AV1" s="111"/>
      <c r="AW1" s="111"/>
      <c r="AX1" s="111"/>
      <c r="AY1" s="111"/>
      <c r="AZ1" s="111"/>
      <c r="BA1" s="111"/>
      <c r="BB1" s="111"/>
      <c r="BC1" s="111"/>
      <c r="BD1" s="111"/>
      <c r="BE1" s="111"/>
      <c r="BF1" s="111"/>
      <c r="BG1" s="111"/>
      <c r="BH1" s="111"/>
      <c r="BI1" s="111"/>
      <c r="BJ1" s="111"/>
      <c r="BK1" s="111"/>
      <c r="BL1" s="111"/>
      <c r="BM1" s="111"/>
      <c r="BN1" s="111"/>
      <c r="BO1" s="111"/>
      <c r="BP1" s="111"/>
    </row>
    <row r="2" spans="1:68" ht="21" customHeight="1" x14ac:dyDescent="0.2">
      <c r="A2" s="110" t="s">
        <v>297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1"/>
      <c r="Y2" s="111"/>
      <c r="Z2" s="111"/>
      <c r="AA2" s="111"/>
      <c r="AB2" s="111"/>
      <c r="AC2" s="111"/>
      <c r="AD2" s="111"/>
      <c r="AE2" s="111"/>
      <c r="AF2" s="111"/>
      <c r="AG2" s="111"/>
      <c r="AH2" s="111"/>
      <c r="AI2" s="111"/>
      <c r="AJ2" s="111"/>
      <c r="AK2" s="111"/>
      <c r="AL2" s="111"/>
      <c r="AM2" s="111"/>
      <c r="AN2" s="111"/>
      <c r="AO2" s="111"/>
      <c r="AP2" s="111"/>
      <c r="AQ2" s="111"/>
      <c r="AR2" s="111"/>
      <c r="AS2" s="111"/>
      <c r="AT2" s="111"/>
      <c r="AU2" s="111"/>
      <c r="AV2" s="111"/>
      <c r="AW2" s="111"/>
      <c r="AX2" s="111"/>
      <c r="AY2" s="111"/>
      <c r="AZ2" s="111"/>
      <c r="BA2" s="111"/>
      <c r="BB2" s="111"/>
      <c r="BC2" s="111"/>
      <c r="BD2" s="111"/>
      <c r="BE2" s="111"/>
      <c r="BF2" s="111"/>
      <c r="BG2" s="111"/>
      <c r="BH2" s="111"/>
      <c r="BI2" s="111"/>
      <c r="BJ2" s="111"/>
      <c r="BK2" s="111"/>
      <c r="BL2" s="111"/>
      <c r="BM2" s="111"/>
      <c r="BN2" s="111"/>
      <c r="BO2" s="111"/>
      <c r="BP2" s="111"/>
    </row>
    <row r="3" spans="1:68" ht="21" hidden="1" customHeight="1" x14ac:dyDescent="0.2">
      <c r="A3" s="110" t="s">
        <v>24</v>
      </c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111"/>
      <c r="Q3" s="111"/>
      <c r="R3" s="111"/>
      <c r="S3" s="111"/>
      <c r="T3" s="111"/>
      <c r="U3" s="111"/>
      <c r="V3" s="111"/>
      <c r="W3" s="111"/>
      <c r="X3" s="111"/>
      <c r="Y3" s="111"/>
      <c r="Z3" s="111"/>
      <c r="AA3" s="111"/>
      <c r="AB3" s="111"/>
      <c r="AC3" s="111"/>
      <c r="AD3" s="111"/>
      <c r="AE3" s="111"/>
      <c r="AF3" s="111"/>
      <c r="AG3" s="111"/>
      <c r="AH3" s="111"/>
      <c r="AI3" s="111"/>
      <c r="AJ3" s="111"/>
      <c r="AK3" s="111"/>
      <c r="AL3" s="111"/>
      <c r="AM3" s="111"/>
      <c r="AN3" s="111"/>
      <c r="AO3" s="111"/>
      <c r="AP3" s="111"/>
      <c r="AQ3" s="111"/>
      <c r="AR3" s="111"/>
      <c r="AS3" s="111"/>
      <c r="AT3" s="111"/>
      <c r="AU3" s="111"/>
      <c r="AV3" s="111"/>
      <c r="AW3" s="111"/>
      <c r="AX3" s="111"/>
      <c r="AY3" s="111"/>
      <c r="AZ3" s="111"/>
      <c r="BA3" s="111"/>
      <c r="BB3" s="111"/>
      <c r="BC3" s="111"/>
      <c r="BD3" s="111"/>
      <c r="BE3" s="111"/>
      <c r="BF3" s="111"/>
      <c r="BG3" s="111"/>
      <c r="BH3" s="111"/>
      <c r="BI3" s="111"/>
      <c r="BJ3" s="111"/>
      <c r="BK3" s="111"/>
      <c r="BL3" s="111"/>
      <c r="BM3" s="111"/>
      <c r="BN3" s="111"/>
      <c r="BO3" s="111"/>
      <c r="BP3" s="111"/>
    </row>
    <row r="4" spans="1:68" ht="21" customHeight="1" x14ac:dyDescent="0.2">
      <c r="A4" s="112" t="s">
        <v>14</v>
      </c>
      <c r="B4" s="113"/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113"/>
      <c r="P4" s="113"/>
      <c r="Q4" s="113"/>
      <c r="R4" s="113"/>
      <c r="S4" s="113"/>
      <c r="T4" s="113"/>
      <c r="U4" s="113"/>
      <c r="V4" s="113"/>
      <c r="W4" s="113"/>
      <c r="X4" s="113"/>
      <c r="Y4" s="113"/>
      <c r="Z4" s="113"/>
      <c r="AA4" s="113"/>
      <c r="AB4" s="113"/>
      <c r="AC4" s="113"/>
      <c r="AD4" s="113"/>
      <c r="AE4" s="113"/>
      <c r="AF4" s="113"/>
      <c r="AG4" s="113"/>
      <c r="AH4" s="113"/>
      <c r="AI4" s="113"/>
      <c r="AJ4" s="113"/>
      <c r="AK4" s="113"/>
      <c r="AL4" s="113"/>
      <c r="AM4" s="113"/>
      <c r="AN4" s="113"/>
      <c r="AO4" s="113"/>
      <c r="AP4" s="113"/>
      <c r="AQ4" s="113"/>
      <c r="AR4" s="113"/>
      <c r="AS4" s="113"/>
      <c r="AT4" s="113"/>
      <c r="AU4" s="113"/>
      <c r="AV4" s="113"/>
      <c r="AW4" s="113"/>
      <c r="AX4" s="113"/>
      <c r="AY4" s="113"/>
      <c r="AZ4" s="113"/>
      <c r="BA4" s="113"/>
      <c r="BB4" s="113"/>
      <c r="BC4" s="113"/>
      <c r="BD4" s="113"/>
      <c r="BE4" s="113"/>
      <c r="BF4" s="113"/>
      <c r="BG4" s="113"/>
      <c r="BH4" s="113"/>
      <c r="BI4" s="113"/>
      <c r="BJ4" s="113"/>
      <c r="BK4" s="113"/>
      <c r="BL4" s="113"/>
      <c r="BM4" s="113"/>
      <c r="BN4" s="113"/>
      <c r="BO4" s="113"/>
      <c r="BP4" s="113"/>
    </row>
    <row r="5" spans="1:68" ht="30" customHeight="1" x14ac:dyDescent="0.2">
      <c r="A5" s="19" t="s">
        <v>25</v>
      </c>
      <c r="B5" s="20" t="s">
        <v>26</v>
      </c>
      <c r="C5" s="20" t="s">
        <v>27</v>
      </c>
      <c r="D5" s="21" t="s">
        <v>28</v>
      </c>
      <c r="E5" s="21" t="s">
        <v>29</v>
      </c>
      <c r="F5" s="22" t="s">
        <v>30</v>
      </c>
      <c r="G5" s="21" t="s">
        <v>31</v>
      </c>
      <c r="H5" s="39" t="s">
        <v>32</v>
      </c>
      <c r="I5" s="39" t="s">
        <v>33</v>
      </c>
      <c r="J5" s="23" t="s">
        <v>34</v>
      </c>
      <c r="K5" s="41" t="s">
        <v>35</v>
      </c>
      <c r="L5" s="22" t="s">
        <v>36</v>
      </c>
      <c r="M5" s="24" t="s">
        <v>37</v>
      </c>
      <c r="N5" s="25" t="s">
        <v>38</v>
      </c>
      <c r="O5" s="24" t="s">
        <v>39</v>
      </c>
      <c r="P5" s="23" t="s">
        <v>258</v>
      </c>
      <c r="Q5" s="23" t="s">
        <v>40</v>
      </c>
      <c r="R5" s="24" t="s">
        <v>41</v>
      </c>
      <c r="S5" s="24" t="s">
        <v>42</v>
      </c>
      <c r="T5" s="43" t="s">
        <v>121</v>
      </c>
      <c r="U5" s="33" t="s">
        <v>122</v>
      </c>
      <c r="V5" s="33" t="s">
        <v>123</v>
      </c>
      <c r="W5" s="33" t="s">
        <v>124</v>
      </c>
      <c r="X5" s="33" t="s">
        <v>125</v>
      </c>
      <c r="Y5" s="33" t="s">
        <v>126</v>
      </c>
      <c r="Z5" s="26" t="s">
        <v>43</v>
      </c>
      <c r="AA5" s="26" t="s">
        <v>44</v>
      </c>
      <c r="AB5" s="23" t="s">
        <v>11</v>
      </c>
      <c r="AC5" s="22" t="s">
        <v>12</v>
      </c>
      <c r="AD5" s="22" t="s">
        <v>45</v>
      </c>
      <c r="AE5" s="22" t="s">
        <v>13</v>
      </c>
      <c r="AF5" s="22" t="s">
        <v>111</v>
      </c>
      <c r="AG5" s="12" t="s">
        <v>46</v>
      </c>
      <c r="AH5" s="27" t="s">
        <v>87</v>
      </c>
      <c r="AI5" s="12" t="s">
        <v>245</v>
      </c>
      <c r="AJ5" s="12" t="s">
        <v>298</v>
      </c>
      <c r="AK5" s="16" t="s">
        <v>246</v>
      </c>
      <c r="AL5" s="27">
        <v>1</v>
      </c>
      <c r="AM5" s="28">
        <v>2</v>
      </c>
      <c r="AN5" s="27">
        <v>3</v>
      </c>
      <c r="AO5" s="28">
        <v>4</v>
      </c>
      <c r="AP5" s="27">
        <v>5</v>
      </c>
      <c r="AQ5" s="28">
        <v>6</v>
      </c>
      <c r="AR5" s="27">
        <v>7</v>
      </c>
      <c r="AS5" s="28">
        <v>8</v>
      </c>
      <c r="AT5" s="27">
        <v>9</v>
      </c>
      <c r="AU5" s="28">
        <v>10</v>
      </c>
      <c r="AV5" s="27">
        <v>11</v>
      </c>
      <c r="AW5" s="28">
        <v>12</v>
      </c>
      <c r="AX5" s="27">
        <v>13</v>
      </c>
      <c r="AY5" s="28">
        <v>14</v>
      </c>
      <c r="AZ5" s="27">
        <v>15</v>
      </c>
      <c r="BA5" s="28">
        <v>16</v>
      </c>
      <c r="BB5" s="27">
        <v>17</v>
      </c>
      <c r="BC5" s="28">
        <v>18</v>
      </c>
      <c r="BD5" s="27">
        <v>19</v>
      </c>
      <c r="BE5" s="28">
        <v>20</v>
      </c>
      <c r="BF5" s="27">
        <v>21</v>
      </c>
      <c r="BG5" s="28">
        <v>22</v>
      </c>
      <c r="BH5" s="27">
        <v>23</v>
      </c>
      <c r="BI5" s="28">
        <v>24</v>
      </c>
      <c r="BJ5" s="27">
        <v>25</v>
      </c>
      <c r="BK5" s="28">
        <v>26</v>
      </c>
      <c r="BL5" s="27">
        <v>27</v>
      </c>
      <c r="BM5" s="27">
        <v>28</v>
      </c>
      <c r="BN5" s="27">
        <v>29</v>
      </c>
      <c r="BO5" s="27">
        <v>30</v>
      </c>
      <c r="BP5" s="28">
        <v>31</v>
      </c>
    </row>
    <row r="6" spans="1:68" ht="21" customHeight="1" x14ac:dyDescent="0.2">
      <c r="A6" s="52">
        <v>1</v>
      </c>
      <c r="B6" s="35" t="s">
        <v>22</v>
      </c>
      <c r="C6" s="7" t="s">
        <v>6</v>
      </c>
      <c r="D6" s="51" t="s">
        <v>70</v>
      </c>
      <c r="E6" s="51" t="s">
        <v>14</v>
      </c>
      <c r="F6" s="52" t="s">
        <v>48</v>
      </c>
      <c r="G6" s="51" t="s">
        <v>71</v>
      </c>
      <c r="H6" s="53">
        <v>43291</v>
      </c>
      <c r="I6" s="53">
        <v>33100</v>
      </c>
      <c r="J6" s="54" t="s">
        <v>72</v>
      </c>
      <c r="K6" s="52">
        <v>251634395696</v>
      </c>
      <c r="L6" s="54" t="s">
        <v>50</v>
      </c>
      <c r="M6" s="52" t="s">
        <v>51</v>
      </c>
      <c r="N6" s="52">
        <v>101338073740</v>
      </c>
      <c r="O6" s="52" t="s">
        <v>261</v>
      </c>
      <c r="P6" s="54" t="s">
        <v>73</v>
      </c>
      <c r="Q6" s="52" t="s">
        <v>262</v>
      </c>
      <c r="R6" s="52" t="s">
        <v>52</v>
      </c>
      <c r="S6" s="52"/>
      <c r="T6" s="51" t="s">
        <v>171</v>
      </c>
      <c r="U6" s="52">
        <v>9971772692</v>
      </c>
      <c r="V6" s="52" t="s">
        <v>138</v>
      </c>
      <c r="W6" s="52" t="s">
        <v>129</v>
      </c>
      <c r="X6" s="51" t="s">
        <v>137</v>
      </c>
      <c r="Y6" s="51" t="s">
        <v>136</v>
      </c>
      <c r="Z6" s="52">
        <v>0</v>
      </c>
      <c r="AA6" s="52">
        <v>0</v>
      </c>
      <c r="AB6" s="52">
        <f t="shared" ref="AB6:AB26" si="0">COUNTIF(AL6:BP6,"P")</f>
        <v>25</v>
      </c>
      <c r="AC6" s="52">
        <f t="shared" ref="AC6:AC26" si="1">COUNTIF(AL6:BP6,"WO")</f>
        <v>5</v>
      </c>
      <c r="AD6" s="52">
        <v>0</v>
      </c>
      <c r="AE6" s="52">
        <f t="shared" ref="AE6:AE26" si="2">COUNTIF(AL6:BP6,"A")</f>
        <v>1</v>
      </c>
      <c r="AF6" s="55">
        <f>SUM(AB6+AC6+AD6)</f>
        <v>30</v>
      </c>
      <c r="AG6" s="55"/>
      <c r="AH6" s="52"/>
      <c r="AI6" s="52">
        <v>20</v>
      </c>
      <c r="AJ6" s="52"/>
      <c r="AK6" s="52"/>
      <c r="AL6" s="8" t="s">
        <v>0</v>
      </c>
      <c r="AM6" s="8" t="s">
        <v>1</v>
      </c>
      <c r="AN6" s="8" t="s">
        <v>95</v>
      </c>
      <c r="AO6" s="8" t="s">
        <v>0</v>
      </c>
      <c r="AP6" s="8" t="s">
        <v>0</v>
      </c>
      <c r="AQ6" s="8" t="s">
        <v>0</v>
      </c>
      <c r="AR6" s="8" t="s">
        <v>0</v>
      </c>
      <c r="AS6" s="8" t="s">
        <v>0</v>
      </c>
      <c r="AT6" s="8" t="s">
        <v>1</v>
      </c>
      <c r="AU6" s="8" t="s">
        <v>0</v>
      </c>
      <c r="AV6" s="8" t="s">
        <v>0</v>
      </c>
      <c r="AW6" s="8" t="s">
        <v>0</v>
      </c>
      <c r="AX6" s="8" t="s">
        <v>0</v>
      </c>
      <c r="AY6" s="8" t="s">
        <v>0</v>
      </c>
      <c r="AZ6" s="8" t="s">
        <v>0</v>
      </c>
      <c r="BA6" s="8" t="s">
        <v>1</v>
      </c>
      <c r="BB6" s="8" t="s">
        <v>0</v>
      </c>
      <c r="BC6" s="8" t="s">
        <v>0</v>
      </c>
      <c r="BD6" s="8" t="s">
        <v>0</v>
      </c>
      <c r="BE6" s="8" t="s">
        <v>0</v>
      </c>
      <c r="BF6" s="8" t="s">
        <v>0</v>
      </c>
      <c r="BG6" s="8" t="s">
        <v>0</v>
      </c>
      <c r="BH6" s="8" t="s">
        <v>1</v>
      </c>
      <c r="BI6" s="8" t="s">
        <v>0</v>
      </c>
      <c r="BJ6" s="8" t="s">
        <v>0</v>
      </c>
      <c r="BK6" s="8" t="s">
        <v>0</v>
      </c>
      <c r="BL6" s="8" t="s">
        <v>0</v>
      </c>
      <c r="BM6" s="8" t="s">
        <v>0</v>
      </c>
      <c r="BN6" s="8" t="s">
        <v>0</v>
      </c>
      <c r="BO6" s="8" t="s">
        <v>1</v>
      </c>
      <c r="BP6" s="8" t="s">
        <v>0</v>
      </c>
    </row>
    <row r="7" spans="1:68" ht="21" customHeight="1" x14ac:dyDescent="0.2">
      <c r="A7" s="52">
        <v>2</v>
      </c>
      <c r="B7" s="35" t="s">
        <v>116</v>
      </c>
      <c r="C7" s="7" t="s">
        <v>117</v>
      </c>
      <c r="D7" s="51" t="s">
        <v>118</v>
      </c>
      <c r="E7" s="51" t="s">
        <v>14</v>
      </c>
      <c r="F7" s="52" t="s">
        <v>48</v>
      </c>
      <c r="G7" s="51" t="s">
        <v>119</v>
      </c>
      <c r="H7" s="53">
        <v>42461</v>
      </c>
      <c r="I7" s="53">
        <v>32937</v>
      </c>
      <c r="J7" s="54" t="s">
        <v>50</v>
      </c>
      <c r="K7" s="52"/>
      <c r="L7" s="54" t="s">
        <v>50</v>
      </c>
      <c r="M7" s="52" t="s">
        <v>51</v>
      </c>
      <c r="N7" s="52">
        <v>100698445004</v>
      </c>
      <c r="O7" s="52" t="s">
        <v>263</v>
      </c>
      <c r="P7" s="54" t="s">
        <v>120</v>
      </c>
      <c r="Q7" s="52" t="s">
        <v>264</v>
      </c>
      <c r="R7" s="52" t="s">
        <v>52</v>
      </c>
      <c r="S7" s="52" t="s">
        <v>172</v>
      </c>
      <c r="T7" s="51" t="s">
        <v>173</v>
      </c>
      <c r="U7" s="52">
        <v>8826339222</v>
      </c>
      <c r="V7" s="52" t="s">
        <v>128</v>
      </c>
      <c r="W7" s="52" t="s">
        <v>129</v>
      </c>
      <c r="X7" s="51" t="s">
        <v>157</v>
      </c>
      <c r="Y7" s="51" t="s">
        <v>158</v>
      </c>
      <c r="Z7" s="52">
        <v>0</v>
      </c>
      <c r="AA7" s="52">
        <v>0</v>
      </c>
      <c r="AB7" s="52">
        <f t="shared" si="0"/>
        <v>26</v>
      </c>
      <c r="AC7" s="52">
        <f t="shared" si="1"/>
        <v>5</v>
      </c>
      <c r="AD7" s="52">
        <v>0</v>
      </c>
      <c r="AE7" s="52">
        <f t="shared" si="2"/>
        <v>0</v>
      </c>
      <c r="AF7" s="55">
        <f t="shared" ref="AF7:AF21" si="3">SUM(AB7+AC7+AD7)</f>
        <v>31</v>
      </c>
      <c r="AG7" s="55"/>
      <c r="AH7" s="52"/>
      <c r="AI7" s="52">
        <v>20</v>
      </c>
      <c r="AJ7" s="52"/>
      <c r="AK7" s="52"/>
      <c r="AL7" s="8" t="s">
        <v>0</v>
      </c>
      <c r="AM7" s="8" t="s">
        <v>1</v>
      </c>
      <c r="AN7" s="8" t="s">
        <v>0</v>
      </c>
      <c r="AO7" s="8" t="s">
        <v>0</v>
      </c>
      <c r="AP7" s="8" t="s">
        <v>0</v>
      </c>
      <c r="AQ7" s="8" t="s">
        <v>0</v>
      </c>
      <c r="AR7" s="8" t="s">
        <v>0</v>
      </c>
      <c r="AS7" s="8" t="s">
        <v>0</v>
      </c>
      <c r="AT7" s="8" t="s">
        <v>1</v>
      </c>
      <c r="AU7" s="8" t="s">
        <v>0</v>
      </c>
      <c r="AV7" s="8" t="s">
        <v>0</v>
      </c>
      <c r="AW7" s="8" t="s">
        <v>0</v>
      </c>
      <c r="AX7" s="8" t="s">
        <v>0</v>
      </c>
      <c r="AY7" s="8" t="s">
        <v>0</v>
      </c>
      <c r="AZ7" s="8" t="s">
        <v>0</v>
      </c>
      <c r="BA7" s="8" t="s">
        <v>1</v>
      </c>
      <c r="BB7" s="8" t="s">
        <v>0</v>
      </c>
      <c r="BC7" s="8" t="s">
        <v>0</v>
      </c>
      <c r="BD7" s="8" t="s">
        <v>0</v>
      </c>
      <c r="BE7" s="8" t="s">
        <v>0</v>
      </c>
      <c r="BF7" s="8" t="s">
        <v>0</v>
      </c>
      <c r="BG7" s="8" t="s">
        <v>0</v>
      </c>
      <c r="BH7" s="8" t="s">
        <v>1</v>
      </c>
      <c r="BI7" s="8" t="s">
        <v>0</v>
      </c>
      <c r="BJ7" s="8" t="s">
        <v>0</v>
      </c>
      <c r="BK7" s="8" t="s">
        <v>0</v>
      </c>
      <c r="BL7" s="8" t="s">
        <v>0</v>
      </c>
      <c r="BM7" s="8" t="s">
        <v>0</v>
      </c>
      <c r="BN7" s="8" t="s">
        <v>0</v>
      </c>
      <c r="BO7" s="8" t="s">
        <v>1</v>
      </c>
      <c r="BP7" s="8" t="s">
        <v>0</v>
      </c>
    </row>
    <row r="8" spans="1:68" ht="21" customHeight="1" x14ac:dyDescent="0.2">
      <c r="A8" s="52">
        <v>3</v>
      </c>
      <c r="B8" s="35" t="s">
        <v>18</v>
      </c>
      <c r="C8" s="7" t="s">
        <v>8</v>
      </c>
      <c r="D8" s="51" t="s">
        <v>76</v>
      </c>
      <c r="E8" s="51" t="s">
        <v>14</v>
      </c>
      <c r="F8" s="52" t="s">
        <v>48</v>
      </c>
      <c r="G8" s="51" t="s">
        <v>231</v>
      </c>
      <c r="H8" s="53">
        <v>43405</v>
      </c>
      <c r="I8" s="53">
        <v>35986</v>
      </c>
      <c r="J8" s="54" t="s">
        <v>77</v>
      </c>
      <c r="K8" s="52">
        <v>256132489761</v>
      </c>
      <c r="L8" s="54" t="s">
        <v>50</v>
      </c>
      <c r="M8" s="52" t="s">
        <v>55</v>
      </c>
      <c r="N8" s="52">
        <v>100939097837</v>
      </c>
      <c r="O8" s="52" t="s">
        <v>263</v>
      </c>
      <c r="P8" s="54" t="s">
        <v>78</v>
      </c>
      <c r="Q8" s="52" t="s">
        <v>265</v>
      </c>
      <c r="R8" s="52" t="s">
        <v>52</v>
      </c>
      <c r="S8" s="52"/>
      <c r="T8" s="51" t="s">
        <v>185</v>
      </c>
      <c r="U8" s="52">
        <v>9958344372</v>
      </c>
      <c r="V8" s="52" t="s">
        <v>138</v>
      </c>
      <c r="W8" s="52" t="s">
        <v>148</v>
      </c>
      <c r="X8" s="51" t="s">
        <v>149</v>
      </c>
      <c r="Y8" s="51" t="s">
        <v>150</v>
      </c>
      <c r="Z8" s="52">
        <v>0</v>
      </c>
      <c r="AA8" s="52">
        <v>0</v>
      </c>
      <c r="AB8" s="52">
        <f t="shared" si="0"/>
        <v>26</v>
      </c>
      <c r="AC8" s="52">
        <f t="shared" si="1"/>
        <v>5</v>
      </c>
      <c r="AD8" s="52">
        <v>0</v>
      </c>
      <c r="AE8" s="52">
        <f t="shared" si="2"/>
        <v>0</v>
      </c>
      <c r="AF8" s="55">
        <f>SUM(AB8+AC8+AD8)</f>
        <v>31</v>
      </c>
      <c r="AG8" s="55"/>
      <c r="AH8" s="52">
        <v>1</v>
      </c>
      <c r="AI8" s="52">
        <v>20</v>
      </c>
      <c r="AJ8" s="52"/>
      <c r="AK8" s="52"/>
      <c r="AL8" s="8" t="s">
        <v>0</v>
      </c>
      <c r="AM8" s="8" t="s">
        <v>0</v>
      </c>
      <c r="AN8" s="8" t="s">
        <v>1</v>
      </c>
      <c r="AO8" s="8" t="s">
        <v>0</v>
      </c>
      <c r="AP8" s="8" t="s">
        <v>0</v>
      </c>
      <c r="AQ8" s="8" t="s">
        <v>0</v>
      </c>
      <c r="AR8" s="8" t="s">
        <v>0</v>
      </c>
      <c r="AS8" s="8" t="s">
        <v>0</v>
      </c>
      <c r="AT8" s="8" t="s">
        <v>0</v>
      </c>
      <c r="AU8" s="8" t="s">
        <v>1</v>
      </c>
      <c r="AV8" s="8" t="s">
        <v>0</v>
      </c>
      <c r="AW8" s="8" t="s">
        <v>0</v>
      </c>
      <c r="AX8" s="8" t="s">
        <v>0</v>
      </c>
      <c r="AY8" s="8" t="s">
        <v>0</v>
      </c>
      <c r="AZ8" s="8" t="s">
        <v>0</v>
      </c>
      <c r="BA8" s="8" t="s">
        <v>0</v>
      </c>
      <c r="BB8" s="8" t="s">
        <v>1</v>
      </c>
      <c r="BC8" s="8" t="s">
        <v>0</v>
      </c>
      <c r="BD8" s="8" t="s">
        <v>0</v>
      </c>
      <c r="BE8" s="8" t="s">
        <v>0</v>
      </c>
      <c r="BF8" s="8" t="s">
        <v>0</v>
      </c>
      <c r="BG8" s="8" t="s">
        <v>0</v>
      </c>
      <c r="BH8" s="8" t="s">
        <v>0</v>
      </c>
      <c r="BI8" s="8" t="s">
        <v>1</v>
      </c>
      <c r="BJ8" s="8" t="s">
        <v>0</v>
      </c>
      <c r="BK8" s="8" t="s">
        <v>0</v>
      </c>
      <c r="BL8" s="8" t="s">
        <v>0</v>
      </c>
      <c r="BM8" s="8" t="s">
        <v>0</v>
      </c>
      <c r="BN8" s="8" t="s">
        <v>0</v>
      </c>
      <c r="BO8" s="8" t="s">
        <v>0</v>
      </c>
      <c r="BP8" s="8" t="s">
        <v>1</v>
      </c>
    </row>
    <row r="9" spans="1:68" ht="21" customHeight="1" x14ac:dyDescent="0.2">
      <c r="A9" s="52">
        <v>4</v>
      </c>
      <c r="B9" s="35" t="s">
        <v>104</v>
      </c>
      <c r="C9" s="7" t="s">
        <v>105</v>
      </c>
      <c r="D9" s="51" t="s">
        <v>106</v>
      </c>
      <c r="E9" s="51" t="s">
        <v>14</v>
      </c>
      <c r="F9" s="52" t="s">
        <v>48</v>
      </c>
      <c r="G9" s="51" t="s">
        <v>231</v>
      </c>
      <c r="H9" s="53">
        <v>43344</v>
      </c>
      <c r="I9" s="53">
        <v>29952</v>
      </c>
      <c r="J9" s="56"/>
      <c r="K9" s="54" t="s">
        <v>107</v>
      </c>
      <c r="L9" s="56"/>
      <c r="M9" s="52" t="s">
        <v>51</v>
      </c>
      <c r="N9" s="52"/>
      <c r="O9" s="52" t="s">
        <v>200</v>
      </c>
      <c r="P9" s="54" t="s">
        <v>266</v>
      </c>
      <c r="Q9" s="52" t="s">
        <v>267</v>
      </c>
      <c r="R9" s="52"/>
      <c r="S9" s="52"/>
      <c r="T9" s="51" t="s">
        <v>174</v>
      </c>
      <c r="U9" s="52">
        <v>8448241158</v>
      </c>
      <c r="V9" s="52" t="s">
        <v>138</v>
      </c>
      <c r="W9" s="52" t="s">
        <v>129</v>
      </c>
      <c r="X9" s="51" t="s">
        <v>160</v>
      </c>
      <c r="Y9" s="51" t="s">
        <v>159</v>
      </c>
      <c r="Z9" s="52">
        <v>0</v>
      </c>
      <c r="AA9" s="52">
        <v>0</v>
      </c>
      <c r="AB9" s="52">
        <f t="shared" si="0"/>
        <v>27</v>
      </c>
      <c r="AC9" s="52">
        <f t="shared" si="1"/>
        <v>4</v>
      </c>
      <c r="AD9" s="52">
        <v>0</v>
      </c>
      <c r="AE9" s="52">
        <f t="shared" si="2"/>
        <v>0</v>
      </c>
      <c r="AF9" s="55">
        <f t="shared" si="3"/>
        <v>31</v>
      </c>
      <c r="AG9" s="55"/>
      <c r="AH9" s="52">
        <v>1</v>
      </c>
      <c r="AI9" s="52">
        <v>20</v>
      </c>
      <c r="AJ9" s="52"/>
      <c r="AK9" s="52"/>
      <c r="AL9" s="8" t="s">
        <v>0</v>
      </c>
      <c r="AM9" s="8" t="s">
        <v>0</v>
      </c>
      <c r="AN9" s="92" t="s">
        <v>0</v>
      </c>
      <c r="AO9" s="8" t="s">
        <v>1</v>
      </c>
      <c r="AP9" s="8" t="s">
        <v>0</v>
      </c>
      <c r="AQ9" s="8" t="s">
        <v>0</v>
      </c>
      <c r="AR9" s="8" t="s">
        <v>0</v>
      </c>
      <c r="AS9" s="8" t="s">
        <v>0</v>
      </c>
      <c r="AT9" s="8" t="s">
        <v>0</v>
      </c>
      <c r="AU9" s="8" t="s">
        <v>0</v>
      </c>
      <c r="AV9" s="8" t="s">
        <v>1</v>
      </c>
      <c r="AW9" s="8" t="s">
        <v>0</v>
      </c>
      <c r="AX9" s="8" t="s">
        <v>0</v>
      </c>
      <c r="AY9" s="8" t="s">
        <v>0</v>
      </c>
      <c r="AZ9" s="8" t="s">
        <v>0</v>
      </c>
      <c r="BA9" s="8" t="s">
        <v>0</v>
      </c>
      <c r="BB9" s="8" t="s">
        <v>0</v>
      </c>
      <c r="BC9" s="8" t="s">
        <v>1</v>
      </c>
      <c r="BD9" s="8" t="s">
        <v>0</v>
      </c>
      <c r="BE9" s="8" t="s">
        <v>0</v>
      </c>
      <c r="BF9" s="8" t="s">
        <v>0</v>
      </c>
      <c r="BG9" s="8" t="s">
        <v>0</v>
      </c>
      <c r="BH9" s="8" t="s">
        <v>0</v>
      </c>
      <c r="BI9" s="8" t="s">
        <v>0</v>
      </c>
      <c r="BJ9" s="8" t="s">
        <v>1</v>
      </c>
      <c r="BK9" s="8" t="s">
        <v>0</v>
      </c>
      <c r="BL9" s="8" t="s">
        <v>0</v>
      </c>
      <c r="BM9" s="8" t="s">
        <v>0</v>
      </c>
      <c r="BN9" s="8" t="s">
        <v>0</v>
      </c>
      <c r="BO9" s="8" t="s">
        <v>0</v>
      </c>
      <c r="BP9" s="8" t="s">
        <v>0</v>
      </c>
    </row>
    <row r="10" spans="1:68" ht="21" customHeight="1" x14ac:dyDescent="0.2">
      <c r="A10" s="52">
        <v>5</v>
      </c>
      <c r="B10" s="35" t="s">
        <v>17</v>
      </c>
      <c r="C10" s="7" t="s">
        <v>7</v>
      </c>
      <c r="D10" s="51" t="s">
        <v>74</v>
      </c>
      <c r="E10" s="51" t="s">
        <v>14</v>
      </c>
      <c r="F10" s="52" t="s">
        <v>48</v>
      </c>
      <c r="G10" s="51" t="s">
        <v>231</v>
      </c>
      <c r="H10" s="53">
        <v>43405</v>
      </c>
      <c r="I10" s="53">
        <v>28491</v>
      </c>
      <c r="J10" s="54" t="s">
        <v>75</v>
      </c>
      <c r="K10" s="52">
        <v>981576849812</v>
      </c>
      <c r="L10" s="54" t="s">
        <v>50</v>
      </c>
      <c r="M10" s="52" t="s">
        <v>51</v>
      </c>
      <c r="N10" s="52">
        <v>101322326317</v>
      </c>
      <c r="O10" s="52" t="s">
        <v>268</v>
      </c>
      <c r="P10" s="115" t="s">
        <v>299</v>
      </c>
      <c r="Q10" s="52" t="s">
        <v>269</v>
      </c>
      <c r="R10" s="52" t="s">
        <v>52</v>
      </c>
      <c r="S10" s="52" t="s">
        <v>175</v>
      </c>
      <c r="T10" s="51" t="s">
        <v>176</v>
      </c>
      <c r="U10" s="52">
        <v>7042037464</v>
      </c>
      <c r="V10" s="52" t="s">
        <v>134</v>
      </c>
      <c r="W10" s="52" t="s">
        <v>129</v>
      </c>
      <c r="X10" s="51" t="s">
        <v>151</v>
      </c>
      <c r="Y10" s="51" t="s">
        <v>152</v>
      </c>
      <c r="Z10" s="52">
        <v>0</v>
      </c>
      <c r="AA10" s="52">
        <v>0</v>
      </c>
      <c r="AB10" s="52">
        <f t="shared" si="0"/>
        <v>27</v>
      </c>
      <c r="AC10" s="52">
        <f t="shared" si="1"/>
        <v>4</v>
      </c>
      <c r="AD10" s="52">
        <v>0</v>
      </c>
      <c r="AE10" s="52">
        <f t="shared" si="2"/>
        <v>0</v>
      </c>
      <c r="AF10" s="55">
        <f t="shared" si="3"/>
        <v>31</v>
      </c>
      <c r="AG10" s="55"/>
      <c r="AH10" s="52">
        <v>6</v>
      </c>
      <c r="AI10" s="52">
        <v>20</v>
      </c>
      <c r="AJ10" s="52"/>
      <c r="AK10" s="52"/>
      <c r="AL10" s="8" t="s">
        <v>0</v>
      </c>
      <c r="AM10" s="8" t="s">
        <v>0</v>
      </c>
      <c r="AN10" s="8" t="s">
        <v>0</v>
      </c>
      <c r="AO10" s="8" t="s">
        <v>0</v>
      </c>
      <c r="AP10" s="8" t="s">
        <v>1</v>
      </c>
      <c r="AQ10" s="8" t="s">
        <v>0</v>
      </c>
      <c r="AR10" s="8" t="s">
        <v>0</v>
      </c>
      <c r="AS10" s="8" t="s">
        <v>0</v>
      </c>
      <c r="AT10" s="8" t="s">
        <v>0</v>
      </c>
      <c r="AU10" s="8" t="s">
        <v>0</v>
      </c>
      <c r="AV10" s="8" t="s">
        <v>0</v>
      </c>
      <c r="AW10" s="8" t="s">
        <v>1</v>
      </c>
      <c r="AX10" s="8" t="s">
        <v>0</v>
      </c>
      <c r="AY10" s="8" t="s">
        <v>0</v>
      </c>
      <c r="AZ10" s="8" t="s">
        <v>0</v>
      </c>
      <c r="BA10" s="8" t="s">
        <v>0</v>
      </c>
      <c r="BB10" s="8" t="s">
        <v>0</v>
      </c>
      <c r="BC10" s="8" t="s">
        <v>0</v>
      </c>
      <c r="BD10" s="8" t="s">
        <v>1</v>
      </c>
      <c r="BE10" s="8" t="s">
        <v>0</v>
      </c>
      <c r="BF10" s="8" t="s">
        <v>0</v>
      </c>
      <c r="BG10" s="8" t="s">
        <v>0</v>
      </c>
      <c r="BH10" s="8" t="s">
        <v>0</v>
      </c>
      <c r="BI10" s="8" t="s">
        <v>0</v>
      </c>
      <c r="BJ10" s="8" t="s">
        <v>0</v>
      </c>
      <c r="BK10" s="8" t="s">
        <v>1</v>
      </c>
      <c r="BL10" s="8" t="s">
        <v>0</v>
      </c>
      <c r="BM10" s="8" t="s">
        <v>0</v>
      </c>
      <c r="BN10" s="8" t="s">
        <v>0</v>
      </c>
      <c r="BO10" s="8" t="s">
        <v>0</v>
      </c>
      <c r="BP10" s="8" t="s">
        <v>0</v>
      </c>
    </row>
    <row r="11" spans="1:68" ht="21" customHeight="1" x14ac:dyDescent="0.2">
      <c r="A11" s="52">
        <v>6</v>
      </c>
      <c r="B11" s="35" t="s">
        <v>85</v>
      </c>
      <c r="C11" s="7" t="s">
        <v>93</v>
      </c>
      <c r="D11" s="51" t="s">
        <v>86</v>
      </c>
      <c r="E11" s="51" t="s">
        <v>14</v>
      </c>
      <c r="F11" s="52" t="s">
        <v>48</v>
      </c>
      <c r="G11" s="51" t="s">
        <v>231</v>
      </c>
      <c r="H11" s="53">
        <v>43792</v>
      </c>
      <c r="I11" s="53">
        <v>29966</v>
      </c>
      <c r="J11" s="54" t="s">
        <v>50</v>
      </c>
      <c r="K11" s="52">
        <v>760386794981</v>
      </c>
      <c r="L11" s="54" t="s">
        <v>50</v>
      </c>
      <c r="M11" s="52" t="s">
        <v>51</v>
      </c>
      <c r="N11" s="52"/>
      <c r="O11" s="52" t="s">
        <v>201</v>
      </c>
      <c r="P11" s="54" t="s">
        <v>270</v>
      </c>
      <c r="Q11" s="52" t="s">
        <v>199</v>
      </c>
      <c r="R11" s="52" t="s">
        <v>52</v>
      </c>
      <c r="S11" s="52"/>
      <c r="T11" s="51" t="s">
        <v>177</v>
      </c>
      <c r="U11" s="52">
        <v>8376944883</v>
      </c>
      <c r="V11" s="52" t="s">
        <v>147</v>
      </c>
      <c r="W11" s="52" t="s">
        <v>129</v>
      </c>
      <c r="X11" s="51" t="s">
        <v>161</v>
      </c>
      <c r="Y11" s="51" t="s">
        <v>162</v>
      </c>
      <c r="Z11" s="52">
        <v>0</v>
      </c>
      <c r="AA11" s="52">
        <v>0</v>
      </c>
      <c r="AB11" s="52">
        <f t="shared" si="0"/>
        <v>27</v>
      </c>
      <c r="AC11" s="52">
        <f t="shared" si="1"/>
        <v>4</v>
      </c>
      <c r="AD11" s="52">
        <v>0</v>
      </c>
      <c r="AE11" s="52">
        <f t="shared" si="2"/>
        <v>0</v>
      </c>
      <c r="AF11" s="55">
        <f t="shared" si="3"/>
        <v>31</v>
      </c>
      <c r="AG11" s="55"/>
      <c r="AH11" s="52">
        <v>1</v>
      </c>
      <c r="AI11" s="52">
        <v>20</v>
      </c>
      <c r="AJ11" s="52"/>
      <c r="AK11" s="52"/>
      <c r="AL11" s="8" t="s">
        <v>0</v>
      </c>
      <c r="AM11" s="8" t="s">
        <v>0</v>
      </c>
      <c r="AN11" s="8" t="s">
        <v>0</v>
      </c>
      <c r="AO11" s="8" t="s">
        <v>0</v>
      </c>
      <c r="AP11" s="8" t="s">
        <v>1</v>
      </c>
      <c r="AQ11" s="8" t="s">
        <v>0</v>
      </c>
      <c r="AR11" s="8" t="s">
        <v>0</v>
      </c>
      <c r="AS11" s="8" t="s">
        <v>0</v>
      </c>
      <c r="AT11" s="8" t="s">
        <v>0</v>
      </c>
      <c r="AU11" s="8" t="s">
        <v>0</v>
      </c>
      <c r="AV11" s="8" t="s">
        <v>0</v>
      </c>
      <c r="AW11" s="8" t="s">
        <v>1</v>
      </c>
      <c r="AX11" s="8" t="s">
        <v>0</v>
      </c>
      <c r="AY11" s="8" t="s">
        <v>0</v>
      </c>
      <c r="AZ11" s="8" t="s">
        <v>0</v>
      </c>
      <c r="BA11" s="8" t="s">
        <v>0</v>
      </c>
      <c r="BB11" s="8" t="s">
        <v>0</v>
      </c>
      <c r="BC11" s="8" t="s">
        <v>0</v>
      </c>
      <c r="BD11" s="8" t="s">
        <v>1</v>
      </c>
      <c r="BE11" s="8" t="s">
        <v>0</v>
      </c>
      <c r="BF11" s="8" t="s">
        <v>0</v>
      </c>
      <c r="BG11" s="8" t="s">
        <v>0</v>
      </c>
      <c r="BH11" s="8" t="s">
        <v>0</v>
      </c>
      <c r="BI11" s="8" t="s">
        <v>0</v>
      </c>
      <c r="BJ11" s="8" t="s">
        <v>0</v>
      </c>
      <c r="BK11" s="8" t="s">
        <v>1</v>
      </c>
      <c r="BL11" s="8" t="s">
        <v>0</v>
      </c>
      <c r="BM11" s="8" t="s">
        <v>0</v>
      </c>
      <c r="BN11" s="8" t="s">
        <v>0</v>
      </c>
      <c r="BO11" s="8" t="s">
        <v>0</v>
      </c>
      <c r="BP11" s="8" t="s">
        <v>0</v>
      </c>
    </row>
    <row r="12" spans="1:68" ht="21" customHeight="1" x14ac:dyDescent="0.2">
      <c r="A12" s="52">
        <v>7</v>
      </c>
      <c r="B12" s="35" t="s">
        <v>20</v>
      </c>
      <c r="C12" s="7" t="s">
        <v>112</v>
      </c>
      <c r="D12" s="51" t="s">
        <v>82</v>
      </c>
      <c r="E12" s="51" t="s">
        <v>14</v>
      </c>
      <c r="F12" s="52" t="s">
        <v>48</v>
      </c>
      <c r="G12" s="51" t="s">
        <v>231</v>
      </c>
      <c r="H12" s="53">
        <v>43450</v>
      </c>
      <c r="I12" s="53">
        <v>31430</v>
      </c>
      <c r="J12" s="54" t="s">
        <v>50</v>
      </c>
      <c r="K12" s="52">
        <v>908935876792</v>
      </c>
      <c r="L12" s="54" t="s">
        <v>50</v>
      </c>
      <c r="M12" s="52" t="s">
        <v>51</v>
      </c>
      <c r="N12" s="52">
        <v>101418552509</v>
      </c>
      <c r="O12" s="52" t="s">
        <v>200</v>
      </c>
      <c r="P12" s="54">
        <v>38179214178</v>
      </c>
      <c r="Q12" s="52" t="s">
        <v>271</v>
      </c>
      <c r="R12" s="52" t="s">
        <v>52</v>
      </c>
      <c r="S12" s="52"/>
      <c r="T12" s="51" t="s">
        <v>178</v>
      </c>
      <c r="U12" s="52">
        <v>7428452151</v>
      </c>
      <c r="V12" s="52" t="s">
        <v>128</v>
      </c>
      <c r="W12" s="52" t="s">
        <v>129</v>
      </c>
      <c r="X12" s="51" t="s">
        <v>139</v>
      </c>
      <c r="Y12" s="51" t="s">
        <v>140</v>
      </c>
      <c r="Z12" s="52">
        <v>0</v>
      </c>
      <c r="AA12" s="52">
        <v>0</v>
      </c>
      <c r="AB12" s="52">
        <f t="shared" si="0"/>
        <v>26</v>
      </c>
      <c r="AC12" s="52">
        <f t="shared" si="1"/>
        <v>5</v>
      </c>
      <c r="AD12" s="52">
        <v>0</v>
      </c>
      <c r="AE12" s="52">
        <f t="shared" si="2"/>
        <v>0</v>
      </c>
      <c r="AF12" s="55">
        <f t="shared" si="3"/>
        <v>31</v>
      </c>
      <c r="AG12" s="55"/>
      <c r="AH12" s="52">
        <v>2</v>
      </c>
      <c r="AI12" s="52">
        <v>20</v>
      </c>
      <c r="AJ12" s="52"/>
      <c r="AK12" s="52"/>
      <c r="AL12" s="8" t="s">
        <v>0</v>
      </c>
      <c r="AM12" s="8" t="s">
        <v>0</v>
      </c>
      <c r="AN12" s="8" t="s">
        <v>1</v>
      </c>
      <c r="AO12" s="8" t="s">
        <v>0</v>
      </c>
      <c r="AP12" s="8" t="s">
        <v>0</v>
      </c>
      <c r="AQ12" s="8" t="s">
        <v>0</v>
      </c>
      <c r="AR12" s="8" t="s">
        <v>0</v>
      </c>
      <c r="AS12" s="8" t="s">
        <v>0</v>
      </c>
      <c r="AT12" s="8" t="s">
        <v>0</v>
      </c>
      <c r="AU12" s="8" t="s">
        <v>1</v>
      </c>
      <c r="AV12" s="8" t="s">
        <v>0</v>
      </c>
      <c r="AW12" s="8" t="s">
        <v>0</v>
      </c>
      <c r="AX12" s="8" t="s">
        <v>0</v>
      </c>
      <c r="AY12" s="8" t="s">
        <v>0</v>
      </c>
      <c r="AZ12" s="8" t="s">
        <v>0</v>
      </c>
      <c r="BA12" s="8" t="s">
        <v>0</v>
      </c>
      <c r="BB12" s="8" t="s">
        <v>1</v>
      </c>
      <c r="BC12" s="8" t="s">
        <v>0</v>
      </c>
      <c r="BD12" s="8" t="s">
        <v>0</v>
      </c>
      <c r="BE12" s="8" t="s">
        <v>0</v>
      </c>
      <c r="BF12" s="8" t="s">
        <v>0</v>
      </c>
      <c r="BG12" s="8" t="s">
        <v>0</v>
      </c>
      <c r="BH12" s="8" t="s">
        <v>0</v>
      </c>
      <c r="BI12" s="8" t="s">
        <v>1</v>
      </c>
      <c r="BJ12" s="8" t="s">
        <v>0</v>
      </c>
      <c r="BK12" s="8" t="s">
        <v>0</v>
      </c>
      <c r="BL12" s="8" t="s">
        <v>0</v>
      </c>
      <c r="BM12" s="8" t="s">
        <v>0</v>
      </c>
      <c r="BN12" s="8" t="s">
        <v>0</v>
      </c>
      <c r="BO12" s="8" t="s">
        <v>0</v>
      </c>
      <c r="BP12" s="8" t="s">
        <v>1</v>
      </c>
    </row>
    <row r="13" spans="1:68" ht="21" customHeight="1" x14ac:dyDescent="0.2">
      <c r="A13" s="52">
        <v>8</v>
      </c>
      <c r="B13" s="35" t="s">
        <v>89</v>
      </c>
      <c r="C13" s="7" t="s">
        <v>88</v>
      </c>
      <c r="D13" s="51" t="s">
        <v>90</v>
      </c>
      <c r="E13" s="51" t="s">
        <v>14</v>
      </c>
      <c r="F13" s="52" t="s">
        <v>48</v>
      </c>
      <c r="G13" s="51" t="s">
        <v>231</v>
      </c>
      <c r="H13" s="53">
        <v>43702</v>
      </c>
      <c r="I13" s="53">
        <v>35957</v>
      </c>
      <c r="J13" s="54" t="s">
        <v>50</v>
      </c>
      <c r="K13" s="52">
        <v>579064790592</v>
      </c>
      <c r="L13" s="54" t="s">
        <v>50</v>
      </c>
      <c r="M13" s="52" t="s">
        <v>51</v>
      </c>
      <c r="N13" s="52">
        <v>101261791303</v>
      </c>
      <c r="O13" s="52" t="s">
        <v>272</v>
      </c>
      <c r="P13" s="54" t="s">
        <v>91</v>
      </c>
      <c r="Q13" s="52" t="s">
        <v>273</v>
      </c>
      <c r="R13" s="52" t="s">
        <v>52</v>
      </c>
      <c r="S13" s="52"/>
      <c r="T13" s="51" t="s">
        <v>179</v>
      </c>
      <c r="U13" s="52">
        <v>8860870751</v>
      </c>
      <c r="V13" s="52" t="s">
        <v>134</v>
      </c>
      <c r="W13" s="52" t="s">
        <v>129</v>
      </c>
      <c r="X13" s="51" t="s">
        <v>145</v>
      </c>
      <c r="Y13" s="51" t="s">
        <v>146</v>
      </c>
      <c r="Z13" s="52">
        <v>0</v>
      </c>
      <c r="AA13" s="52">
        <v>0</v>
      </c>
      <c r="AB13" s="52">
        <f t="shared" si="0"/>
        <v>26</v>
      </c>
      <c r="AC13" s="52">
        <f t="shared" si="1"/>
        <v>5</v>
      </c>
      <c r="AD13" s="52">
        <v>0</v>
      </c>
      <c r="AE13" s="52">
        <f t="shared" si="2"/>
        <v>0</v>
      </c>
      <c r="AF13" s="55">
        <f t="shared" si="3"/>
        <v>31</v>
      </c>
      <c r="AG13" s="55"/>
      <c r="AH13" s="52">
        <v>1</v>
      </c>
      <c r="AI13" s="52">
        <v>20</v>
      </c>
      <c r="AJ13" s="52"/>
      <c r="AK13" s="52"/>
      <c r="AL13" s="8" t="s">
        <v>0</v>
      </c>
      <c r="AM13" s="8" t="s">
        <v>1</v>
      </c>
      <c r="AN13" s="8" t="s">
        <v>0</v>
      </c>
      <c r="AO13" s="8" t="s">
        <v>0</v>
      </c>
      <c r="AP13" s="8" t="s">
        <v>0</v>
      </c>
      <c r="AQ13" s="8" t="s">
        <v>0</v>
      </c>
      <c r="AR13" s="8" t="s">
        <v>0</v>
      </c>
      <c r="AS13" s="8" t="s">
        <v>0</v>
      </c>
      <c r="AT13" s="8" t="s">
        <v>1</v>
      </c>
      <c r="AU13" s="8" t="s">
        <v>0</v>
      </c>
      <c r="AV13" s="8" t="s">
        <v>0</v>
      </c>
      <c r="AW13" s="8" t="s">
        <v>0</v>
      </c>
      <c r="AX13" s="8" t="s">
        <v>0</v>
      </c>
      <c r="AY13" s="8" t="s">
        <v>0</v>
      </c>
      <c r="AZ13" s="8" t="s">
        <v>0</v>
      </c>
      <c r="BA13" s="8" t="s">
        <v>1</v>
      </c>
      <c r="BB13" s="8" t="s">
        <v>0</v>
      </c>
      <c r="BC13" s="8" t="s">
        <v>0</v>
      </c>
      <c r="BD13" s="8" t="s">
        <v>0</v>
      </c>
      <c r="BE13" s="8" t="s">
        <v>0</v>
      </c>
      <c r="BF13" s="8" t="s">
        <v>0</v>
      </c>
      <c r="BG13" s="8" t="s">
        <v>0</v>
      </c>
      <c r="BH13" s="8" t="s">
        <v>1</v>
      </c>
      <c r="BI13" s="8" t="s">
        <v>0</v>
      </c>
      <c r="BJ13" s="8" t="s">
        <v>0</v>
      </c>
      <c r="BK13" s="8" t="s">
        <v>0</v>
      </c>
      <c r="BL13" s="8" t="s">
        <v>0</v>
      </c>
      <c r="BM13" s="8" t="s">
        <v>0</v>
      </c>
      <c r="BN13" s="8" t="s">
        <v>0</v>
      </c>
      <c r="BO13" s="8" t="s">
        <v>1</v>
      </c>
      <c r="BP13" s="8" t="s">
        <v>0</v>
      </c>
    </row>
    <row r="14" spans="1:68" s="87" customFormat="1" ht="21" customHeight="1" x14ac:dyDescent="0.2">
      <c r="A14" s="52">
        <v>9</v>
      </c>
      <c r="B14" s="82" t="s">
        <v>255</v>
      </c>
      <c r="C14" s="47" t="s">
        <v>254</v>
      </c>
      <c r="D14" s="68" t="s">
        <v>247</v>
      </c>
      <c r="E14" s="83" t="s">
        <v>14</v>
      </c>
      <c r="F14" s="84" t="s">
        <v>48</v>
      </c>
      <c r="G14" s="85" t="s">
        <v>231</v>
      </c>
      <c r="H14" s="34">
        <v>44574</v>
      </c>
      <c r="I14" s="88">
        <v>33239</v>
      </c>
      <c r="J14" s="86"/>
      <c r="K14" s="68" t="s">
        <v>248</v>
      </c>
      <c r="L14" s="86"/>
      <c r="M14" s="47" t="s">
        <v>233</v>
      </c>
      <c r="N14" s="86"/>
      <c r="O14" s="97" t="s">
        <v>260</v>
      </c>
      <c r="P14" s="95" t="s">
        <v>259</v>
      </c>
      <c r="Q14" s="96" t="s">
        <v>249</v>
      </c>
      <c r="R14" s="84" t="s">
        <v>52</v>
      </c>
      <c r="S14" s="81"/>
      <c r="T14" s="89" t="s">
        <v>250</v>
      </c>
      <c r="U14" s="90" t="s">
        <v>251</v>
      </c>
      <c r="V14" s="91" t="s">
        <v>147</v>
      </c>
      <c r="W14" s="89" t="s">
        <v>252</v>
      </c>
      <c r="X14" s="89" t="s">
        <v>149</v>
      </c>
      <c r="Y14" s="89" t="s">
        <v>253</v>
      </c>
      <c r="Z14" s="81"/>
      <c r="AA14" s="81"/>
      <c r="AB14" s="81">
        <f t="shared" si="0"/>
        <v>22</v>
      </c>
      <c r="AC14" s="81">
        <f t="shared" si="1"/>
        <v>5</v>
      </c>
      <c r="AD14" s="81">
        <v>0</v>
      </c>
      <c r="AE14" s="81">
        <f t="shared" si="2"/>
        <v>4</v>
      </c>
      <c r="AF14" s="84">
        <f t="shared" ref="AF14" si="4">SUM(AB14+AC14+AD14)</f>
        <v>27</v>
      </c>
      <c r="AG14" s="84"/>
      <c r="AH14" s="52"/>
      <c r="AI14" s="81">
        <v>20</v>
      </c>
      <c r="AJ14" s="81"/>
      <c r="AK14" s="81"/>
      <c r="AL14" s="8" t="s">
        <v>0</v>
      </c>
      <c r="AM14" s="8" t="s">
        <v>0</v>
      </c>
      <c r="AN14" s="8" t="s">
        <v>1</v>
      </c>
      <c r="AO14" s="8" t="s">
        <v>95</v>
      </c>
      <c r="AP14" s="8" t="s">
        <v>95</v>
      </c>
      <c r="AQ14" s="8" t="s">
        <v>95</v>
      </c>
      <c r="AR14" s="8" t="s">
        <v>95</v>
      </c>
      <c r="AS14" s="8" t="s">
        <v>0</v>
      </c>
      <c r="AT14" s="8" t="s">
        <v>0</v>
      </c>
      <c r="AU14" s="8" t="s">
        <v>1</v>
      </c>
      <c r="AV14" s="8" t="s">
        <v>0</v>
      </c>
      <c r="AW14" s="8" t="s">
        <v>0</v>
      </c>
      <c r="AX14" s="8" t="s">
        <v>0</v>
      </c>
      <c r="AY14" s="8" t="s">
        <v>0</v>
      </c>
      <c r="AZ14" s="8" t="s">
        <v>0</v>
      </c>
      <c r="BA14" s="8" t="s">
        <v>0</v>
      </c>
      <c r="BB14" s="8" t="s">
        <v>1</v>
      </c>
      <c r="BC14" s="8" t="s">
        <v>0</v>
      </c>
      <c r="BD14" s="8" t="s">
        <v>0</v>
      </c>
      <c r="BE14" s="8" t="s">
        <v>0</v>
      </c>
      <c r="BF14" s="8" t="s">
        <v>0</v>
      </c>
      <c r="BG14" s="8" t="s">
        <v>0</v>
      </c>
      <c r="BH14" s="8" t="s">
        <v>0</v>
      </c>
      <c r="BI14" s="8" t="s">
        <v>1</v>
      </c>
      <c r="BJ14" s="8" t="s">
        <v>0</v>
      </c>
      <c r="BK14" s="8" t="s">
        <v>0</v>
      </c>
      <c r="BL14" s="8" t="s">
        <v>0</v>
      </c>
      <c r="BM14" s="8" t="s">
        <v>0</v>
      </c>
      <c r="BN14" s="8" t="s">
        <v>0</v>
      </c>
      <c r="BO14" s="8" t="s">
        <v>0</v>
      </c>
      <c r="BP14" s="8" t="s">
        <v>1</v>
      </c>
    </row>
    <row r="15" spans="1:68" ht="21" customHeight="1" x14ac:dyDescent="0.2">
      <c r="A15" s="52">
        <v>10</v>
      </c>
      <c r="B15" s="35" t="s">
        <v>19</v>
      </c>
      <c r="C15" s="7" t="s">
        <v>10</v>
      </c>
      <c r="D15" s="51" t="s">
        <v>79</v>
      </c>
      <c r="E15" s="51" t="s">
        <v>14</v>
      </c>
      <c r="F15" s="52" t="s">
        <v>48</v>
      </c>
      <c r="G15" s="51" t="s">
        <v>231</v>
      </c>
      <c r="H15" s="53">
        <v>43435</v>
      </c>
      <c r="I15" s="53">
        <v>30527</v>
      </c>
      <c r="J15" s="54" t="s">
        <v>80</v>
      </c>
      <c r="K15" s="52">
        <v>912828543533</v>
      </c>
      <c r="L15" s="54" t="s">
        <v>50</v>
      </c>
      <c r="M15" s="52" t="s">
        <v>51</v>
      </c>
      <c r="N15" s="52">
        <v>101396695713</v>
      </c>
      <c r="O15" s="52" t="s">
        <v>261</v>
      </c>
      <c r="P15" s="54" t="s">
        <v>81</v>
      </c>
      <c r="Q15" s="52" t="s">
        <v>274</v>
      </c>
      <c r="R15" s="52" t="s">
        <v>52</v>
      </c>
      <c r="S15" s="52"/>
      <c r="T15" s="51" t="s">
        <v>180</v>
      </c>
      <c r="U15" s="52">
        <v>9990839915</v>
      </c>
      <c r="V15" s="52" t="s">
        <v>134</v>
      </c>
      <c r="W15" s="52" t="s">
        <v>129</v>
      </c>
      <c r="X15" s="51" t="s">
        <v>153</v>
      </c>
      <c r="Y15" s="51" t="s">
        <v>154</v>
      </c>
      <c r="Z15" s="52">
        <v>0</v>
      </c>
      <c r="AA15" s="52">
        <v>0</v>
      </c>
      <c r="AB15" s="52">
        <f t="shared" si="0"/>
        <v>26</v>
      </c>
      <c r="AC15" s="52">
        <f t="shared" si="1"/>
        <v>5</v>
      </c>
      <c r="AD15" s="52">
        <v>0</v>
      </c>
      <c r="AE15" s="52">
        <f t="shared" si="2"/>
        <v>0</v>
      </c>
      <c r="AF15" s="55">
        <f t="shared" si="3"/>
        <v>31</v>
      </c>
      <c r="AG15" s="55"/>
      <c r="AH15" s="52"/>
      <c r="AI15" s="52">
        <v>20</v>
      </c>
      <c r="AJ15" s="52"/>
      <c r="AK15" s="52"/>
      <c r="AL15" s="8" t="s">
        <v>0</v>
      </c>
      <c r="AM15" s="8" t="s">
        <v>1</v>
      </c>
      <c r="AN15" s="8" t="s">
        <v>0</v>
      </c>
      <c r="AO15" s="8" t="s">
        <v>0</v>
      </c>
      <c r="AP15" s="8" t="s">
        <v>0</v>
      </c>
      <c r="AQ15" s="8" t="s">
        <v>0</v>
      </c>
      <c r="AR15" s="8" t="s">
        <v>0</v>
      </c>
      <c r="AS15" s="8" t="s">
        <v>0</v>
      </c>
      <c r="AT15" s="8" t="s">
        <v>1</v>
      </c>
      <c r="AU15" s="8" t="s">
        <v>0</v>
      </c>
      <c r="AV15" s="8" t="s">
        <v>0</v>
      </c>
      <c r="AW15" s="8" t="s">
        <v>0</v>
      </c>
      <c r="AX15" s="8" t="s">
        <v>0</v>
      </c>
      <c r="AY15" s="8" t="s">
        <v>0</v>
      </c>
      <c r="AZ15" s="8" t="s">
        <v>0</v>
      </c>
      <c r="BA15" s="8" t="s">
        <v>1</v>
      </c>
      <c r="BB15" s="8" t="s">
        <v>0</v>
      </c>
      <c r="BC15" s="8" t="s">
        <v>0</v>
      </c>
      <c r="BD15" s="8" t="s">
        <v>0</v>
      </c>
      <c r="BE15" s="8" t="s">
        <v>0</v>
      </c>
      <c r="BF15" s="8" t="s">
        <v>0</v>
      </c>
      <c r="BG15" s="8" t="s">
        <v>0</v>
      </c>
      <c r="BH15" s="8" t="s">
        <v>1</v>
      </c>
      <c r="BI15" s="8" t="s">
        <v>0</v>
      </c>
      <c r="BJ15" s="8" t="s">
        <v>0</v>
      </c>
      <c r="BK15" s="8" t="s">
        <v>0</v>
      </c>
      <c r="BL15" s="8" t="s">
        <v>0</v>
      </c>
      <c r="BM15" s="8" t="s">
        <v>0</v>
      </c>
      <c r="BN15" s="8" t="s">
        <v>0</v>
      </c>
      <c r="BO15" s="8" t="s">
        <v>1</v>
      </c>
      <c r="BP15" s="8" t="s">
        <v>0</v>
      </c>
    </row>
    <row r="16" spans="1:68" ht="21" customHeight="1" x14ac:dyDescent="0.2">
      <c r="A16" s="52">
        <v>11</v>
      </c>
      <c r="B16" s="35" t="s">
        <v>15</v>
      </c>
      <c r="C16" s="7" t="s">
        <v>9</v>
      </c>
      <c r="D16" s="51" t="s">
        <v>47</v>
      </c>
      <c r="E16" s="51" t="s">
        <v>14</v>
      </c>
      <c r="F16" s="52" t="s">
        <v>48</v>
      </c>
      <c r="G16" s="51" t="s">
        <v>231</v>
      </c>
      <c r="H16" s="53">
        <v>41856</v>
      </c>
      <c r="I16" s="53">
        <v>29344</v>
      </c>
      <c r="J16" s="54" t="s">
        <v>49</v>
      </c>
      <c r="K16" s="52"/>
      <c r="L16" s="54" t="s">
        <v>50</v>
      </c>
      <c r="M16" s="52" t="s">
        <v>51</v>
      </c>
      <c r="N16" s="52">
        <v>100462051405</v>
      </c>
      <c r="O16" s="52" t="s">
        <v>275</v>
      </c>
      <c r="P16" s="115" t="s">
        <v>300</v>
      </c>
      <c r="Q16" s="52" t="s">
        <v>276</v>
      </c>
      <c r="R16" s="52" t="s">
        <v>52</v>
      </c>
      <c r="S16" s="52" t="s">
        <v>181</v>
      </c>
      <c r="T16" s="51" t="s">
        <v>182</v>
      </c>
      <c r="U16" s="52">
        <v>7428731797</v>
      </c>
      <c r="V16" s="52" t="s">
        <v>128</v>
      </c>
      <c r="W16" s="52" t="s">
        <v>129</v>
      </c>
      <c r="X16" s="51" t="s">
        <v>165</v>
      </c>
      <c r="Y16" s="51" t="s">
        <v>164</v>
      </c>
      <c r="Z16" s="52">
        <v>0</v>
      </c>
      <c r="AA16" s="52">
        <v>0</v>
      </c>
      <c r="AB16" s="52">
        <f t="shared" si="0"/>
        <v>24</v>
      </c>
      <c r="AC16" s="52">
        <f t="shared" si="1"/>
        <v>5</v>
      </c>
      <c r="AD16" s="52">
        <v>0</v>
      </c>
      <c r="AE16" s="52">
        <f t="shared" si="2"/>
        <v>2</v>
      </c>
      <c r="AF16" s="55">
        <f t="shared" si="3"/>
        <v>29</v>
      </c>
      <c r="AG16" s="55"/>
      <c r="AH16" s="52"/>
      <c r="AI16" s="52">
        <v>20</v>
      </c>
      <c r="AJ16" s="52"/>
      <c r="AK16" s="52"/>
      <c r="AL16" s="8" t="s">
        <v>0</v>
      </c>
      <c r="AM16" s="8" t="s">
        <v>1</v>
      </c>
      <c r="AN16" s="8" t="s">
        <v>0</v>
      </c>
      <c r="AO16" s="8" t="s">
        <v>0</v>
      </c>
      <c r="AP16" s="8" t="s">
        <v>0</v>
      </c>
      <c r="AQ16" s="8" t="s">
        <v>0</v>
      </c>
      <c r="AR16" s="8" t="s">
        <v>0</v>
      </c>
      <c r="AS16" s="8" t="s">
        <v>0</v>
      </c>
      <c r="AT16" s="8" t="s">
        <v>1</v>
      </c>
      <c r="AU16" s="8" t="s">
        <v>0</v>
      </c>
      <c r="AV16" s="8" t="s">
        <v>95</v>
      </c>
      <c r="AW16" s="8" t="s">
        <v>95</v>
      </c>
      <c r="AX16" s="8" t="s">
        <v>0</v>
      </c>
      <c r="AY16" s="8" t="s">
        <v>0</v>
      </c>
      <c r="AZ16" s="8" t="s">
        <v>0</v>
      </c>
      <c r="BA16" s="8" t="s">
        <v>1</v>
      </c>
      <c r="BB16" s="8" t="s">
        <v>0</v>
      </c>
      <c r="BC16" s="8" t="s">
        <v>0</v>
      </c>
      <c r="BD16" s="8" t="s">
        <v>0</v>
      </c>
      <c r="BE16" s="8" t="s">
        <v>0</v>
      </c>
      <c r="BF16" s="8" t="s">
        <v>0</v>
      </c>
      <c r="BG16" s="8" t="s">
        <v>0</v>
      </c>
      <c r="BH16" s="8" t="s">
        <v>1</v>
      </c>
      <c r="BI16" s="8" t="s">
        <v>0</v>
      </c>
      <c r="BJ16" s="8" t="s">
        <v>0</v>
      </c>
      <c r="BK16" s="8" t="s">
        <v>0</v>
      </c>
      <c r="BL16" s="8" t="s">
        <v>0</v>
      </c>
      <c r="BM16" s="8" t="s">
        <v>0</v>
      </c>
      <c r="BN16" s="8" t="s">
        <v>0</v>
      </c>
      <c r="BO16" s="8" t="s">
        <v>1</v>
      </c>
      <c r="BP16" s="8" t="s">
        <v>0</v>
      </c>
    </row>
    <row r="17" spans="1:68" ht="21" customHeight="1" x14ac:dyDescent="0.2">
      <c r="A17" s="52">
        <v>12</v>
      </c>
      <c r="B17" s="35" t="s">
        <v>16</v>
      </c>
      <c r="C17" s="7" t="s">
        <v>2</v>
      </c>
      <c r="D17" s="51" t="s">
        <v>53</v>
      </c>
      <c r="E17" s="51" t="s">
        <v>14</v>
      </c>
      <c r="F17" s="52" t="s">
        <v>48</v>
      </c>
      <c r="G17" s="51" t="s">
        <v>231</v>
      </c>
      <c r="H17" s="53">
        <v>42267</v>
      </c>
      <c r="I17" s="53">
        <v>29387</v>
      </c>
      <c r="J17" s="54" t="s">
        <v>54</v>
      </c>
      <c r="K17" s="52"/>
      <c r="L17" s="54" t="s">
        <v>50</v>
      </c>
      <c r="M17" s="52" t="s">
        <v>55</v>
      </c>
      <c r="N17" s="52">
        <v>100584429051</v>
      </c>
      <c r="O17" s="52" t="s">
        <v>272</v>
      </c>
      <c r="P17" s="54" t="s">
        <v>56</v>
      </c>
      <c r="Q17" s="52" t="s">
        <v>277</v>
      </c>
      <c r="R17" s="52" t="s">
        <v>52</v>
      </c>
      <c r="S17" s="52" t="s">
        <v>183</v>
      </c>
      <c r="T17" s="51" t="s">
        <v>184</v>
      </c>
      <c r="U17" s="52">
        <v>9891338554</v>
      </c>
      <c r="V17" s="52" t="s">
        <v>134</v>
      </c>
      <c r="W17" s="52" t="s">
        <v>129</v>
      </c>
      <c r="X17" s="51" t="s">
        <v>155</v>
      </c>
      <c r="Y17" s="51" t="s">
        <v>156</v>
      </c>
      <c r="Z17" s="52">
        <v>0</v>
      </c>
      <c r="AA17" s="52">
        <v>0</v>
      </c>
      <c r="AB17" s="52">
        <f t="shared" si="0"/>
        <v>26</v>
      </c>
      <c r="AC17" s="52">
        <f t="shared" si="1"/>
        <v>5</v>
      </c>
      <c r="AD17" s="52">
        <v>0</v>
      </c>
      <c r="AE17" s="52">
        <f t="shared" si="2"/>
        <v>0</v>
      </c>
      <c r="AF17" s="55">
        <f t="shared" si="3"/>
        <v>31</v>
      </c>
      <c r="AG17" s="55"/>
      <c r="AH17" s="52">
        <v>1</v>
      </c>
      <c r="AI17" s="52">
        <v>20</v>
      </c>
      <c r="AJ17" s="52"/>
      <c r="AK17" s="52"/>
      <c r="AL17" s="8" t="s">
        <v>0</v>
      </c>
      <c r="AM17" s="8" t="s">
        <v>0</v>
      </c>
      <c r="AN17" s="8" t="s">
        <v>1</v>
      </c>
      <c r="AO17" s="8" t="s">
        <v>0</v>
      </c>
      <c r="AP17" s="8" t="s">
        <v>0</v>
      </c>
      <c r="AQ17" s="8" t="s">
        <v>0</v>
      </c>
      <c r="AR17" s="8" t="s">
        <v>0</v>
      </c>
      <c r="AS17" s="8" t="s">
        <v>0</v>
      </c>
      <c r="AT17" s="8" t="s">
        <v>0</v>
      </c>
      <c r="AU17" s="8" t="s">
        <v>1</v>
      </c>
      <c r="AV17" s="8" t="s">
        <v>0</v>
      </c>
      <c r="AW17" s="8" t="s">
        <v>0</v>
      </c>
      <c r="AX17" s="8" t="s">
        <v>0</v>
      </c>
      <c r="AY17" s="8" t="s">
        <v>0</v>
      </c>
      <c r="AZ17" s="8" t="s">
        <v>0</v>
      </c>
      <c r="BA17" s="8" t="s">
        <v>0</v>
      </c>
      <c r="BB17" s="8" t="s">
        <v>1</v>
      </c>
      <c r="BC17" s="8" t="s">
        <v>0</v>
      </c>
      <c r="BD17" s="8" t="s">
        <v>0</v>
      </c>
      <c r="BE17" s="8" t="s">
        <v>0</v>
      </c>
      <c r="BF17" s="8" t="s">
        <v>0</v>
      </c>
      <c r="BG17" s="8" t="s">
        <v>0</v>
      </c>
      <c r="BH17" s="8" t="s">
        <v>0</v>
      </c>
      <c r="BI17" s="8" t="s">
        <v>1</v>
      </c>
      <c r="BJ17" s="8" t="s">
        <v>0</v>
      </c>
      <c r="BK17" s="8" t="s">
        <v>0</v>
      </c>
      <c r="BL17" s="8" t="s">
        <v>0</v>
      </c>
      <c r="BM17" s="8" t="s">
        <v>0</v>
      </c>
      <c r="BN17" s="8" t="s">
        <v>0</v>
      </c>
      <c r="BO17" s="8" t="s">
        <v>0</v>
      </c>
      <c r="BP17" s="8" t="s">
        <v>1</v>
      </c>
    </row>
    <row r="18" spans="1:68" ht="21" customHeight="1" x14ac:dyDescent="0.2">
      <c r="A18" s="52">
        <v>13</v>
      </c>
      <c r="B18" s="35" t="s">
        <v>21</v>
      </c>
      <c r="C18" s="7" t="s">
        <v>92</v>
      </c>
      <c r="D18" s="51" t="s">
        <v>83</v>
      </c>
      <c r="E18" s="51" t="s">
        <v>14</v>
      </c>
      <c r="F18" s="52" t="s">
        <v>48</v>
      </c>
      <c r="G18" s="51" t="s">
        <v>231</v>
      </c>
      <c r="H18" s="53">
        <v>43526</v>
      </c>
      <c r="I18" s="53">
        <v>34725</v>
      </c>
      <c r="J18" s="54" t="s">
        <v>50</v>
      </c>
      <c r="K18" s="52">
        <v>244029451757</v>
      </c>
      <c r="L18" s="54" t="s">
        <v>50</v>
      </c>
      <c r="M18" s="52" t="s">
        <v>51</v>
      </c>
      <c r="N18" s="52">
        <v>101066926143</v>
      </c>
      <c r="O18" s="52" t="s">
        <v>223</v>
      </c>
      <c r="P18" s="54" t="s">
        <v>84</v>
      </c>
      <c r="Q18" s="52" t="s">
        <v>264</v>
      </c>
      <c r="R18" s="52" t="s">
        <v>52</v>
      </c>
      <c r="S18" s="52"/>
      <c r="T18" s="51" t="s">
        <v>186</v>
      </c>
      <c r="U18" s="52">
        <v>9650198458</v>
      </c>
      <c r="V18" s="52" t="s">
        <v>128</v>
      </c>
      <c r="W18" s="52" t="s">
        <v>148</v>
      </c>
      <c r="X18" s="51" t="s">
        <v>149</v>
      </c>
      <c r="Y18" s="51" t="s">
        <v>163</v>
      </c>
      <c r="Z18" s="52">
        <v>0</v>
      </c>
      <c r="AA18" s="52">
        <v>0</v>
      </c>
      <c r="AB18" s="52">
        <f t="shared" si="0"/>
        <v>27</v>
      </c>
      <c r="AC18" s="52">
        <f t="shared" si="1"/>
        <v>4</v>
      </c>
      <c r="AD18" s="52">
        <v>0</v>
      </c>
      <c r="AE18" s="52">
        <f t="shared" si="2"/>
        <v>0</v>
      </c>
      <c r="AF18" s="55">
        <f t="shared" si="3"/>
        <v>31</v>
      </c>
      <c r="AG18" s="55"/>
      <c r="AH18" s="52"/>
      <c r="AI18" s="52">
        <v>20</v>
      </c>
      <c r="AJ18" s="52"/>
      <c r="AK18" s="52"/>
      <c r="AL18" s="8" t="s">
        <v>0</v>
      </c>
      <c r="AM18" s="8" t="s">
        <v>0</v>
      </c>
      <c r="AN18" s="92" t="s">
        <v>0</v>
      </c>
      <c r="AO18" s="8" t="s">
        <v>1</v>
      </c>
      <c r="AP18" s="8" t="s">
        <v>0</v>
      </c>
      <c r="AQ18" s="8" t="s">
        <v>0</v>
      </c>
      <c r="AR18" s="8" t="s">
        <v>0</v>
      </c>
      <c r="AS18" s="8" t="s">
        <v>0</v>
      </c>
      <c r="AT18" s="8" t="s">
        <v>0</v>
      </c>
      <c r="AU18" s="8" t="s">
        <v>0</v>
      </c>
      <c r="AV18" s="8" t="s">
        <v>1</v>
      </c>
      <c r="AW18" s="8" t="s">
        <v>0</v>
      </c>
      <c r="AX18" s="8" t="s">
        <v>0</v>
      </c>
      <c r="AY18" s="8" t="s">
        <v>0</v>
      </c>
      <c r="AZ18" s="8" t="s">
        <v>0</v>
      </c>
      <c r="BA18" s="8" t="s">
        <v>0</v>
      </c>
      <c r="BB18" s="8" t="s">
        <v>0</v>
      </c>
      <c r="BC18" s="8" t="s">
        <v>1</v>
      </c>
      <c r="BD18" s="8" t="s">
        <v>0</v>
      </c>
      <c r="BE18" s="8" t="s">
        <v>0</v>
      </c>
      <c r="BF18" s="8" t="s">
        <v>0</v>
      </c>
      <c r="BG18" s="8" t="s">
        <v>0</v>
      </c>
      <c r="BH18" s="8" t="s">
        <v>0</v>
      </c>
      <c r="BI18" s="8" t="s">
        <v>0</v>
      </c>
      <c r="BJ18" s="8" t="s">
        <v>1</v>
      </c>
      <c r="BK18" s="8" t="s">
        <v>0</v>
      </c>
      <c r="BL18" s="8" t="s">
        <v>0</v>
      </c>
      <c r="BM18" s="8" t="s">
        <v>0</v>
      </c>
      <c r="BN18" s="8" t="s">
        <v>0</v>
      </c>
      <c r="BO18" s="8" t="s">
        <v>0</v>
      </c>
      <c r="BP18" s="8" t="s">
        <v>0</v>
      </c>
    </row>
    <row r="19" spans="1:68" ht="21" customHeight="1" x14ac:dyDescent="0.2">
      <c r="A19" s="52">
        <v>14</v>
      </c>
      <c r="B19" s="65" t="s">
        <v>102</v>
      </c>
      <c r="C19" s="69" t="s">
        <v>98</v>
      </c>
      <c r="D19" s="56" t="s">
        <v>100</v>
      </c>
      <c r="E19" s="51" t="s">
        <v>14</v>
      </c>
      <c r="F19" s="52" t="s">
        <v>48</v>
      </c>
      <c r="G19" s="51" t="s">
        <v>231</v>
      </c>
      <c r="H19" s="57" t="s">
        <v>97</v>
      </c>
      <c r="I19" s="58" t="s">
        <v>101</v>
      </c>
      <c r="J19" s="56"/>
      <c r="K19" s="57" t="s">
        <v>99</v>
      </c>
      <c r="L19" s="56"/>
      <c r="M19" s="52" t="s">
        <v>51</v>
      </c>
      <c r="N19" s="56"/>
      <c r="O19" s="52" t="s">
        <v>200</v>
      </c>
      <c r="P19" s="54" t="s">
        <v>278</v>
      </c>
      <c r="Q19" s="52" t="s">
        <v>279</v>
      </c>
      <c r="R19" s="52" t="s">
        <v>52</v>
      </c>
      <c r="S19" s="52" t="s">
        <v>187</v>
      </c>
      <c r="T19" s="51" t="s">
        <v>188</v>
      </c>
      <c r="U19" s="52">
        <v>8294919474</v>
      </c>
      <c r="V19" s="52" t="s">
        <v>128</v>
      </c>
      <c r="W19" s="52" t="s">
        <v>129</v>
      </c>
      <c r="X19" s="51" t="s">
        <v>141</v>
      </c>
      <c r="Y19" s="51" t="s">
        <v>142</v>
      </c>
      <c r="Z19" s="52">
        <v>0</v>
      </c>
      <c r="AA19" s="52">
        <v>0</v>
      </c>
      <c r="AB19" s="52">
        <f t="shared" si="0"/>
        <v>27</v>
      </c>
      <c r="AC19" s="52">
        <f t="shared" si="1"/>
        <v>4</v>
      </c>
      <c r="AD19" s="52">
        <v>0</v>
      </c>
      <c r="AE19" s="52">
        <f t="shared" si="2"/>
        <v>0</v>
      </c>
      <c r="AF19" s="55">
        <f t="shared" si="3"/>
        <v>31</v>
      </c>
      <c r="AG19" s="55"/>
      <c r="AH19" s="52"/>
      <c r="AI19" s="52">
        <v>20</v>
      </c>
      <c r="AJ19" s="52"/>
      <c r="AK19" s="52"/>
      <c r="AL19" s="8" t="s">
        <v>0</v>
      </c>
      <c r="AM19" s="8" t="s">
        <v>0</v>
      </c>
      <c r="AN19" s="8" t="s">
        <v>0</v>
      </c>
      <c r="AO19" s="8" t="s">
        <v>0</v>
      </c>
      <c r="AP19" s="8" t="s">
        <v>1</v>
      </c>
      <c r="AQ19" s="8" t="s">
        <v>0</v>
      </c>
      <c r="AR19" s="8" t="s">
        <v>0</v>
      </c>
      <c r="AS19" s="8" t="s">
        <v>0</v>
      </c>
      <c r="AT19" s="8" t="s">
        <v>0</v>
      </c>
      <c r="AU19" s="8" t="s">
        <v>0</v>
      </c>
      <c r="AV19" s="8" t="s">
        <v>0</v>
      </c>
      <c r="AW19" s="8" t="s">
        <v>1</v>
      </c>
      <c r="AX19" s="8" t="s">
        <v>0</v>
      </c>
      <c r="AY19" s="8" t="s">
        <v>0</v>
      </c>
      <c r="AZ19" s="8" t="s">
        <v>0</v>
      </c>
      <c r="BA19" s="8" t="s">
        <v>0</v>
      </c>
      <c r="BB19" s="8" t="s">
        <v>0</v>
      </c>
      <c r="BC19" s="8" t="s">
        <v>0</v>
      </c>
      <c r="BD19" s="8" t="s">
        <v>1</v>
      </c>
      <c r="BE19" s="8" t="s">
        <v>0</v>
      </c>
      <c r="BF19" s="8" t="s">
        <v>0</v>
      </c>
      <c r="BG19" s="8" t="s">
        <v>0</v>
      </c>
      <c r="BH19" s="8" t="s">
        <v>0</v>
      </c>
      <c r="BI19" s="8" t="s">
        <v>0</v>
      </c>
      <c r="BJ19" s="8" t="s">
        <v>0</v>
      </c>
      <c r="BK19" s="8" t="s">
        <v>1</v>
      </c>
      <c r="BL19" s="8" t="s">
        <v>0</v>
      </c>
      <c r="BM19" s="8" t="s">
        <v>0</v>
      </c>
      <c r="BN19" s="8" t="s">
        <v>0</v>
      </c>
      <c r="BO19" s="8" t="s">
        <v>0</v>
      </c>
      <c r="BP19" s="8" t="s">
        <v>0</v>
      </c>
    </row>
    <row r="20" spans="1:68" ht="21" customHeight="1" x14ac:dyDescent="0.25">
      <c r="A20" s="52">
        <v>15</v>
      </c>
      <c r="B20" s="62" t="s">
        <v>208</v>
      </c>
      <c r="C20" s="45" t="s">
        <v>190</v>
      </c>
      <c r="D20" s="46" t="s">
        <v>192</v>
      </c>
      <c r="E20" s="59" t="s">
        <v>14</v>
      </c>
      <c r="F20" s="55" t="s">
        <v>48</v>
      </c>
      <c r="G20" s="51" t="s">
        <v>231</v>
      </c>
      <c r="H20" s="34">
        <v>44423</v>
      </c>
      <c r="I20" s="34">
        <v>35711</v>
      </c>
      <c r="J20" s="56"/>
      <c r="K20" s="11" t="s">
        <v>194</v>
      </c>
      <c r="L20" s="56"/>
      <c r="M20" s="45" t="s">
        <v>166</v>
      </c>
      <c r="N20" s="56"/>
      <c r="O20" s="52" t="s">
        <v>200</v>
      </c>
      <c r="P20" s="54" t="s">
        <v>196</v>
      </c>
      <c r="Q20" s="52" t="s">
        <v>198</v>
      </c>
      <c r="R20" s="55" t="s">
        <v>52</v>
      </c>
      <c r="S20" s="52"/>
      <c r="T20" s="49" t="s">
        <v>202</v>
      </c>
      <c r="U20" s="46" t="s">
        <v>204</v>
      </c>
      <c r="V20" s="46" t="s">
        <v>128</v>
      </c>
      <c r="W20" s="52" t="s">
        <v>148</v>
      </c>
      <c r="X20" s="51" t="s">
        <v>149</v>
      </c>
      <c r="Y20" s="46" t="s">
        <v>206</v>
      </c>
      <c r="Z20" s="52">
        <v>0</v>
      </c>
      <c r="AA20" s="52">
        <v>0</v>
      </c>
      <c r="AB20" s="52">
        <f t="shared" si="0"/>
        <v>26</v>
      </c>
      <c r="AC20" s="52">
        <f t="shared" si="1"/>
        <v>5</v>
      </c>
      <c r="AD20" s="52">
        <v>0</v>
      </c>
      <c r="AE20" s="52">
        <f t="shared" si="2"/>
        <v>0</v>
      </c>
      <c r="AF20" s="55">
        <f>SUM(AB20+AC20+AD20)</f>
        <v>31</v>
      </c>
      <c r="AG20" s="55"/>
      <c r="AH20" s="52">
        <v>1</v>
      </c>
      <c r="AI20" s="52">
        <v>20</v>
      </c>
      <c r="AJ20" s="52"/>
      <c r="AK20" s="52"/>
      <c r="AL20" s="8" t="s">
        <v>0</v>
      </c>
      <c r="AM20" s="8" t="s">
        <v>0</v>
      </c>
      <c r="AN20" s="8" t="s">
        <v>1</v>
      </c>
      <c r="AO20" s="8" t="s">
        <v>0</v>
      </c>
      <c r="AP20" s="8" t="s">
        <v>0</v>
      </c>
      <c r="AQ20" s="8" t="s">
        <v>0</v>
      </c>
      <c r="AR20" s="8" t="s">
        <v>0</v>
      </c>
      <c r="AS20" s="8" t="s">
        <v>0</v>
      </c>
      <c r="AT20" s="8" t="s">
        <v>0</v>
      </c>
      <c r="AU20" s="8" t="s">
        <v>1</v>
      </c>
      <c r="AV20" s="8" t="s">
        <v>0</v>
      </c>
      <c r="AW20" s="8" t="s">
        <v>0</v>
      </c>
      <c r="AX20" s="8" t="s">
        <v>0</v>
      </c>
      <c r="AY20" s="8" t="s">
        <v>0</v>
      </c>
      <c r="AZ20" s="8" t="s">
        <v>0</v>
      </c>
      <c r="BA20" s="8" t="s">
        <v>0</v>
      </c>
      <c r="BB20" s="8" t="s">
        <v>1</v>
      </c>
      <c r="BC20" s="8" t="s">
        <v>0</v>
      </c>
      <c r="BD20" s="8" t="s">
        <v>0</v>
      </c>
      <c r="BE20" s="8" t="s">
        <v>0</v>
      </c>
      <c r="BF20" s="8" t="s">
        <v>0</v>
      </c>
      <c r="BG20" s="8" t="s">
        <v>0</v>
      </c>
      <c r="BH20" s="8" t="s">
        <v>0</v>
      </c>
      <c r="BI20" s="8" t="s">
        <v>1</v>
      </c>
      <c r="BJ20" s="8" t="s">
        <v>0</v>
      </c>
      <c r="BK20" s="8" t="s">
        <v>0</v>
      </c>
      <c r="BL20" s="8" t="s">
        <v>0</v>
      </c>
      <c r="BM20" s="8" t="s">
        <v>0</v>
      </c>
      <c r="BN20" s="8" t="s">
        <v>0</v>
      </c>
      <c r="BO20" s="8" t="s">
        <v>0</v>
      </c>
      <c r="BP20" s="8" t="s">
        <v>1</v>
      </c>
    </row>
    <row r="21" spans="1:68" ht="21" customHeight="1" x14ac:dyDescent="0.2">
      <c r="A21" s="52">
        <v>16</v>
      </c>
      <c r="B21" s="66" t="s">
        <v>108</v>
      </c>
      <c r="C21" s="69" t="s">
        <v>109</v>
      </c>
      <c r="D21" s="70" t="s">
        <v>113</v>
      </c>
      <c r="E21" s="51" t="s">
        <v>14</v>
      </c>
      <c r="F21" s="52" t="s">
        <v>48</v>
      </c>
      <c r="G21" s="51" t="s">
        <v>231</v>
      </c>
      <c r="H21" s="31">
        <v>44084</v>
      </c>
      <c r="I21" s="37">
        <v>27603</v>
      </c>
      <c r="J21" s="56"/>
      <c r="K21" s="71" t="s">
        <v>114</v>
      </c>
      <c r="L21" s="60"/>
      <c r="M21" s="55" t="s">
        <v>51</v>
      </c>
      <c r="N21" s="60"/>
      <c r="O21" s="52" t="s">
        <v>201</v>
      </c>
      <c r="P21" s="54" t="s">
        <v>115</v>
      </c>
      <c r="Q21" s="52" t="s">
        <v>280</v>
      </c>
      <c r="R21" s="55" t="s">
        <v>52</v>
      </c>
      <c r="S21" s="52"/>
      <c r="T21" s="51" t="s">
        <v>189</v>
      </c>
      <c r="U21" s="55">
        <v>7982120413</v>
      </c>
      <c r="V21" s="52" t="s">
        <v>128</v>
      </c>
      <c r="W21" s="55" t="s">
        <v>129</v>
      </c>
      <c r="X21" s="59" t="s">
        <v>144</v>
      </c>
      <c r="Y21" s="59" t="s">
        <v>143</v>
      </c>
      <c r="Z21" s="52">
        <v>0</v>
      </c>
      <c r="AA21" s="52">
        <v>0</v>
      </c>
      <c r="AB21" s="52">
        <f t="shared" si="0"/>
        <v>16</v>
      </c>
      <c r="AC21" s="52">
        <f t="shared" si="1"/>
        <v>4</v>
      </c>
      <c r="AD21" s="52">
        <v>0</v>
      </c>
      <c r="AE21" s="52">
        <f t="shared" si="2"/>
        <v>11</v>
      </c>
      <c r="AF21" s="55">
        <f t="shared" si="3"/>
        <v>20</v>
      </c>
      <c r="AG21" s="55"/>
      <c r="AH21" s="52"/>
      <c r="AI21" s="52">
        <v>20</v>
      </c>
      <c r="AJ21" s="52"/>
      <c r="AK21" s="52"/>
      <c r="AL21" s="8" t="s">
        <v>0</v>
      </c>
      <c r="AM21" s="8" t="s">
        <v>1</v>
      </c>
      <c r="AN21" s="8" t="s">
        <v>0</v>
      </c>
      <c r="AO21" s="8" t="s">
        <v>0</v>
      </c>
      <c r="AP21" s="8" t="s">
        <v>0</v>
      </c>
      <c r="AQ21" s="8" t="s">
        <v>95</v>
      </c>
      <c r="AR21" s="8" t="s">
        <v>95</v>
      </c>
      <c r="AS21" s="8" t="s">
        <v>95</v>
      </c>
      <c r="AT21" s="8" t="s">
        <v>95</v>
      </c>
      <c r="AU21" s="8" t="s">
        <v>95</v>
      </c>
      <c r="AV21" s="8" t="s">
        <v>95</v>
      </c>
      <c r="AW21" s="8" t="s">
        <v>95</v>
      </c>
      <c r="AX21" s="8" t="s">
        <v>95</v>
      </c>
      <c r="AY21" s="8" t="s">
        <v>95</v>
      </c>
      <c r="AZ21" s="8" t="s">
        <v>0</v>
      </c>
      <c r="BA21" s="8" t="s">
        <v>1</v>
      </c>
      <c r="BB21" s="8" t="s">
        <v>0</v>
      </c>
      <c r="BC21" s="8" t="s">
        <v>95</v>
      </c>
      <c r="BD21" s="8" t="s">
        <v>95</v>
      </c>
      <c r="BE21" s="8" t="s">
        <v>0</v>
      </c>
      <c r="BF21" s="8" t="s">
        <v>0</v>
      </c>
      <c r="BG21" s="8" t="s">
        <v>0</v>
      </c>
      <c r="BH21" s="8" t="s">
        <v>1</v>
      </c>
      <c r="BI21" s="8" t="s">
        <v>0</v>
      </c>
      <c r="BJ21" s="8" t="s">
        <v>0</v>
      </c>
      <c r="BK21" s="8" t="s">
        <v>0</v>
      </c>
      <c r="BL21" s="8" t="s">
        <v>0</v>
      </c>
      <c r="BM21" s="8" t="s">
        <v>0</v>
      </c>
      <c r="BN21" s="8" t="s">
        <v>0</v>
      </c>
      <c r="BO21" s="8" t="s">
        <v>1</v>
      </c>
      <c r="BP21" s="8" t="s">
        <v>0</v>
      </c>
    </row>
    <row r="22" spans="1:68" ht="21" customHeight="1" x14ac:dyDescent="0.25">
      <c r="A22" s="52">
        <v>17</v>
      </c>
      <c r="B22" s="62" t="s">
        <v>209</v>
      </c>
      <c r="C22" s="45" t="s">
        <v>191</v>
      </c>
      <c r="D22" s="46" t="s">
        <v>193</v>
      </c>
      <c r="E22" s="59" t="s">
        <v>14</v>
      </c>
      <c r="F22" s="55" t="s">
        <v>48</v>
      </c>
      <c r="G22" s="51" t="s">
        <v>231</v>
      </c>
      <c r="H22" s="34">
        <v>44426</v>
      </c>
      <c r="I22" s="34">
        <v>33157</v>
      </c>
      <c r="J22" s="56"/>
      <c r="K22" s="11" t="s">
        <v>195</v>
      </c>
      <c r="L22" s="56"/>
      <c r="M22" s="45" t="s">
        <v>166</v>
      </c>
      <c r="N22" s="56"/>
      <c r="O22" s="52" t="s">
        <v>201</v>
      </c>
      <c r="P22" s="54" t="s">
        <v>197</v>
      </c>
      <c r="Q22" s="52" t="s">
        <v>199</v>
      </c>
      <c r="R22" s="55" t="s">
        <v>52</v>
      </c>
      <c r="S22" s="52"/>
      <c r="T22" s="49" t="s">
        <v>203</v>
      </c>
      <c r="U22" s="46" t="s">
        <v>205</v>
      </c>
      <c r="V22" s="46" t="s">
        <v>147</v>
      </c>
      <c r="W22" s="52" t="s">
        <v>148</v>
      </c>
      <c r="X22" s="51" t="s">
        <v>149</v>
      </c>
      <c r="Y22" s="46" t="s">
        <v>207</v>
      </c>
      <c r="Z22" s="52">
        <v>0</v>
      </c>
      <c r="AA22" s="52">
        <v>0</v>
      </c>
      <c r="AB22" s="52">
        <f t="shared" si="0"/>
        <v>26</v>
      </c>
      <c r="AC22" s="52">
        <f t="shared" si="1"/>
        <v>5</v>
      </c>
      <c r="AD22" s="52">
        <v>0</v>
      </c>
      <c r="AE22" s="52">
        <f t="shared" si="2"/>
        <v>0</v>
      </c>
      <c r="AF22" s="55">
        <f>SUM(AB22+AC22+AD22)</f>
        <v>31</v>
      </c>
      <c r="AG22" s="55"/>
      <c r="AH22" s="52">
        <v>1</v>
      </c>
      <c r="AI22" s="52">
        <v>20</v>
      </c>
      <c r="AJ22" s="52"/>
      <c r="AK22" s="52"/>
      <c r="AL22" s="8" t="s">
        <v>0</v>
      </c>
      <c r="AM22" s="8" t="s">
        <v>1</v>
      </c>
      <c r="AN22" s="8" t="s">
        <v>0</v>
      </c>
      <c r="AO22" s="8" t="s">
        <v>0</v>
      </c>
      <c r="AP22" s="8" t="s">
        <v>0</v>
      </c>
      <c r="AQ22" s="8" t="s">
        <v>0</v>
      </c>
      <c r="AR22" s="8" t="s">
        <v>0</v>
      </c>
      <c r="AS22" s="8" t="s">
        <v>0</v>
      </c>
      <c r="AT22" s="8" t="s">
        <v>1</v>
      </c>
      <c r="AU22" s="8" t="s">
        <v>0</v>
      </c>
      <c r="AV22" s="8" t="s">
        <v>0</v>
      </c>
      <c r="AW22" s="8" t="s">
        <v>0</v>
      </c>
      <c r="AX22" s="8" t="s">
        <v>0</v>
      </c>
      <c r="AY22" s="8" t="s">
        <v>0</v>
      </c>
      <c r="AZ22" s="8" t="s">
        <v>0</v>
      </c>
      <c r="BA22" s="8" t="s">
        <v>1</v>
      </c>
      <c r="BB22" s="8" t="s">
        <v>0</v>
      </c>
      <c r="BC22" s="8" t="s">
        <v>0</v>
      </c>
      <c r="BD22" s="8" t="s">
        <v>0</v>
      </c>
      <c r="BE22" s="8" t="s">
        <v>0</v>
      </c>
      <c r="BF22" s="8" t="s">
        <v>0</v>
      </c>
      <c r="BG22" s="8" t="s">
        <v>0</v>
      </c>
      <c r="BH22" s="8" t="s">
        <v>1</v>
      </c>
      <c r="BI22" s="8" t="s">
        <v>0</v>
      </c>
      <c r="BJ22" s="8" t="s">
        <v>0</v>
      </c>
      <c r="BK22" s="8" t="s">
        <v>0</v>
      </c>
      <c r="BL22" s="8" t="s">
        <v>0</v>
      </c>
      <c r="BM22" s="8" t="s">
        <v>0</v>
      </c>
      <c r="BN22" s="8" t="s">
        <v>0</v>
      </c>
      <c r="BO22" s="8" t="s">
        <v>1</v>
      </c>
      <c r="BP22" s="8" t="s">
        <v>0</v>
      </c>
    </row>
    <row r="23" spans="1:68" ht="21" customHeight="1" x14ac:dyDescent="0.25">
      <c r="A23" s="52">
        <v>18</v>
      </c>
      <c r="B23" s="67" t="s">
        <v>218</v>
      </c>
      <c r="C23" s="45" t="s">
        <v>219</v>
      </c>
      <c r="D23" s="45" t="s">
        <v>220</v>
      </c>
      <c r="E23" s="59" t="s">
        <v>14</v>
      </c>
      <c r="F23" s="55" t="s">
        <v>48</v>
      </c>
      <c r="G23" s="51" t="s">
        <v>231</v>
      </c>
      <c r="H23" s="61">
        <v>44440</v>
      </c>
      <c r="I23" s="61">
        <v>33970</v>
      </c>
      <c r="J23" s="56"/>
      <c r="K23" s="45" t="s">
        <v>221</v>
      </c>
      <c r="L23" s="56"/>
      <c r="M23" s="45" t="s">
        <v>222</v>
      </c>
      <c r="N23" s="56"/>
      <c r="O23" s="52" t="s">
        <v>223</v>
      </c>
      <c r="P23" s="54" t="s">
        <v>224</v>
      </c>
      <c r="Q23" s="52" t="s">
        <v>225</v>
      </c>
      <c r="R23" s="55" t="s">
        <v>52</v>
      </c>
      <c r="S23" s="52"/>
      <c r="T23" s="45" t="s">
        <v>226</v>
      </c>
      <c r="U23" s="45" t="s">
        <v>227</v>
      </c>
      <c r="V23" s="45" t="s">
        <v>138</v>
      </c>
      <c r="W23" s="52" t="s">
        <v>148</v>
      </c>
      <c r="X23" s="51" t="s">
        <v>149</v>
      </c>
      <c r="Y23" s="45" t="s">
        <v>228</v>
      </c>
      <c r="Z23" s="52"/>
      <c r="AA23" s="52"/>
      <c r="AB23" s="52">
        <f t="shared" si="0"/>
        <v>26</v>
      </c>
      <c r="AC23" s="52">
        <f t="shared" si="1"/>
        <v>5</v>
      </c>
      <c r="AD23" s="52">
        <v>0</v>
      </c>
      <c r="AE23" s="52">
        <f t="shared" si="2"/>
        <v>0</v>
      </c>
      <c r="AF23" s="55">
        <f>SUM(AB23+AC23+AD23)</f>
        <v>31</v>
      </c>
      <c r="AG23" s="55"/>
      <c r="AH23" s="52"/>
      <c r="AI23" s="52">
        <v>20</v>
      </c>
      <c r="AJ23" s="52"/>
      <c r="AK23" s="52"/>
      <c r="AL23" s="8" t="s">
        <v>0</v>
      </c>
      <c r="AM23" s="8" t="s">
        <v>1</v>
      </c>
      <c r="AN23" s="8" t="s">
        <v>0</v>
      </c>
      <c r="AO23" s="8" t="s">
        <v>0</v>
      </c>
      <c r="AP23" s="8" t="s">
        <v>0</v>
      </c>
      <c r="AQ23" s="8" t="s">
        <v>0</v>
      </c>
      <c r="AR23" s="8" t="s">
        <v>0</v>
      </c>
      <c r="AS23" s="8" t="s">
        <v>0</v>
      </c>
      <c r="AT23" s="8" t="s">
        <v>1</v>
      </c>
      <c r="AU23" s="8" t="s">
        <v>0</v>
      </c>
      <c r="AV23" s="8" t="s">
        <v>0</v>
      </c>
      <c r="AW23" s="8" t="s">
        <v>0</v>
      </c>
      <c r="AX23" s="8" t="s">
        <v>0</v>
      </c>
      <c r="AY23" s="8" t="s">
        <v>0</v>
      </c>
      <c r="AZ23" s="8" t="s">
        <v>0</v>
      </c>
      <c r="BA23" s="8" t="s">
        <v>1</v>
      </c>
      <c r="BB23" s="8" t="s">
        <v>0</v>
      </c>
      <c r="BC23" s="8" t="s">
        <v>0</v>
      </c>
      <c r="BD23" s="8" t="s">
        <v>0</v>
      </c>
      <c r="BE23" s="8" t="s">
        <v>0</v>
      </c>
      <c r="BF23" s="8" t="s">
        <v>0</v>
      </c>
      <c r="BG23" s="8" t="s">
        <v>0</v>
      </c>
      <c r="BH23" s="8" t="s">
        <v>1</v>
      </c>
      <c r="BI23" s="8" t="s">
        <v>0</v>
      </c>
      <c r="BJ23" s="8" t="s">
        <v>0</v>
      </c>
      <c r="BK23" s="8" t="s">
        <v>0</v>
      </c>
      <c r="BL23" s="8" t="s">
        <v>0</v>
      </c>
      <c r="BM23" s="8" t="s">
        <v>0</v>
      </c>
      <c r="BN23" s="8" t="s">
        <v>0</v>
      </c>
      <c r="BO23" s="8" t="s">
        <v>1</v>
      </c>
      <c r="BP23" s="8" t="s">
        <v>0</v>
      </c>
    </row>
    <row r="24" spans="1:68" ht="21" customHeight="1" x14ac:dyDescent="0.25">
      <c r="A24" s="52">
        <v>19</v>
      </c>
      <c r="B24" s="63" t="s">
        <v>256</v>
      </c>
      <c r="C24" s="47" t="s">
        <v>229</v>
      </c>
      <c r="D24" s="46" t="s">
        <v>230</v>
      </c>
      <c r="E24" s="59" t="s">
        <v>14</v>
      </c>
      <c r="F24" s="55" t="s">
        <v>48</v>
      </c>
      <c r="G24" s="51" t="s">
        <v>231</v>
      </c>
      <c r="H24" s="34">
        <v>44557</v>
      </c>
      <c r="I24" s="48">
        <v>32509</v>
      </c>
      <c r="J24" s="56"/>
      <c r="K24" s="46" t="s">
        <v>232</v>
      </c>
      <c r="L24" s="56"/>
      <c r="M24" s="45" t="s">
        <v>233</v>
      </c>
      <c r="N24" s="56"/>
      <c r="O24" s="52" t="s">
        <v>235</v>
      </c>
      <c r="P24" s="115" t="s">
        <v>301</v>
      </c>
      <c r="Q24" s="52" t="s">
        <v>234</v>
      </c>
      <c r="R24" s="55" t="s">
        <v>52</v>
      </c>
      <c r="S24" s="52"/>
      <c r="T24" s="46" t="s">
        <v>236</v>
      </c>
      <c r="U24" s="49">
        <v>8588071131</v>
      </c>
      <c r="V24" s="44" t="s">
        <v>134</v>
      </c>
      <c r="W24" s="46" t="s">
        <v>129</v>
      </c>
      <c r="X24" s="46" t="s">
        <v>237</v>
      </c>
      <c r="Y24" s="46" t="s">
        <v>130</v>
      </c>
      <c r="Z24" s="52"/>
      <c r="AA24" s="52"/>
      <c r="AB24" s="52">
        <f t="shared" si="0"/>
        <v>14</v>
      </c>
      <c r="AC24" s="52">
        <f t="shared" si="1"/>
        <v>3</v>
      </c>
      <c r="AD24" s="52">
        <v>0</v>
      </c>
      <c r="AE24" s="52">
        <f t="shared" si="2"/>
        <v>14</v>
      </c>
      <c r="AF24" s="55">
        <f>SUM(AB24+AC24+AD24)</f>
        <v>17</v>
      </c>
      <c r="AG24" s="55"/>
      <c r="AH24" s="52"/>
      <c r="AI24" s="52">
        <v>20</v>
      </c>
      <c r="AJ24" s="52"/>
      <c r="AK24" s="52"/>
      <c r="AL24" s="8" t="s">
        <v>0</v>
      </c>
      <c r="AM24" s="8" t="s">
        <v>0</v>
      </c>
      <c r="AN24" s="8" t="s">
        <v>1</v>
      </c>
      <c r="AO24" s="8" t="s">
        <v>0</v>
      </c>
      <c r="AP24" s="8" t="s">
        <v>0</v>
      </c>
      <c r="AQ24" s="8" t="s">
        <v>0</v>
      </c>
      <c r="AR24" s="8" t="s">
        <v>0</v>
      </c>
      <c r="AS24" s="8" t="s">
        <v>95</v>
      </c>
      <c r="AT24" s="8" t="s">
        <v>0</v>
      </c>
      <c r="AU24" s="8" t="s">
        <v>1</v>
      </c>
      <c r="AV24" s="8" t="s">
        <v>0</v>
      </c>
      <c r="AW24" s="8" t="s">
        <v>0</v>
      </c>
      <c r="AX24" s="8" t="s">
        <v>0</v>
      </c>
      <c r="AY24" s="8" t="s">
        <v>0</v>
      </c>
      <c r="AZ24" s="8" t="s">
        <v>95</v>
      </c>
      <c r="BA24" s="8" t="s">
        <v>95</v>
      </c>
      <c r="BB24" s="8" t="s">
        <v>95</v>
      </c>
      <c r="BC24" s="8" t="s">
        <v>95</v>
      </c>
      <c r="BD24" s="8" t="s">
        <v>95</v>
      </c>
      <c r="BE24" s="8" t="s">
        <v>95</v>
      </c>
      <c r="BF24" s="8" t="s">
        <v>95</v>
      </c>
      <c r="BG24" s="8" t="s">
        <v>95</v>
      </c>
      <c r="BH24" s="8" t="s">
        <v>95</v>
      </c>
      <c r="BI24" s="8" t="s">
        <v>95</v>
      </c>
      <c r="BJ24" s="8" t="s">
        <v>95</v>
      </c>
      <c r="BK24" s="8" t="s">
        <v>95</v>
      </c>
      <c r="BL24" s="8" t="s">
        <v>95</v>
      </c>
      <c r="BM24" s="8" t="s">
        <v>0</v>
      </c>
      <c r="BN24" s="8" t="s">
        <v>0</v>
      </c>
      <c r="BO24" s="8" t="s">
        <v>0</v>
      </c>
      <c r="BP24" s="8" t="s">
        <v>1</v>
      </c>
    </row>
    <row r="25" spans="1:68" ht="21" customHeight="1" x14ac:dyDescent="0.25">
      <c r="A25" s="52">
        <v>20</v>
      </c>
      <c r="B25" s="63" t="s">
        <v>257</v>
      </c>
      <c r="C25" s="47" t="s">
        <v>244</v>
      </c>
      <c r="D25" s="68" t="s">
        <v>244</v>
      </c>
      <c r="E25" s="59" t="s">
        <v>14</v>
      </c>
      <c r="F25" s="55" t="s">
        <v>48</v>
      </c>
      <c r="G25" s="51" t="s">
        <v>231</v>
      </c>
      <c r="H25" s="34">
        <v>44555</v>
      </c>
      <c r="I25" s="48">
        <v>28890</v>
      </c>
      <c r="J25" s="56"/>
      <c r="K25" s="46" t="s">
        <v>243</v>
      </c>
      <c r="L25" s="56"/>
      <c r="M25" s="45" t="s">
        <v>242</v>
      </c>
      <c r="N25" s="56"/>
      <c r="O25" s="52" t="s">
        <v>241</v>
      </c>
      <c r="P25" s="115" t="s">
        <v>302</v>
      </c>
      <c r="Q25" s="52" t="s">
        <v>240</v>
      </c>
      <c r="R25" s="55" t="s">
        <v>52</v>
      </c>
      <c r="S25" s="52"/>
      <c r="T25" s="93"/>
      <c r="U25" s="93">
        <v>8287179487</v>
      </c>
      <c r="V25" s="44" t="s">
        <v>128</v>
      </c>
      <c r="W25" s="46" t="s">
        <v>129</v>
      </c>
      <c r="X25" s="46" t="s">
        <v>238</v>
      </c>
      <c r="Y25" s="46" t="s">
        <v>239</v>
      </c>
      <c r="Z25" s="52"/>
      <c r="AA25" s="52"/>
      <c r="AB25" s="52">
        <f t="shared" ref="AB25" si="5">COUNTIF(AL25:BP25,"P")</f>
        <v>26</v>
      </c>
      <c r="AC25" s="52">
        <f t="shared" ref="AC25" si="6">COUNTIF(AL25:BP25,"WO")</f>
        <v>4</v>
      </c>
      <c r="AD25" s="52">
        <v>0</v>
      </c>
      <c r="AE25" s="52">
        <f t="shared" ref="AE25" si="7">COUNTIF(AL25:BP25,"A")</f>
        <v>1</v>
      </c>
      <c r="AF25" s="55">
        <f t="shared" ref="AF25" si="8">SUM(AB25+AC25+AD25)</f>
        <v>30</v>
      </c>
      <c r="AG25" s="55"/>
      <c r="AH25" s="52"/>
      <c r="AI25" s="52">
        <v>20</v>
      </c>
      <c r="AJ25" s="52"/>
      <c r="AK25" s="52"/>
      <c r="AL25" s="8" t="s">
        <v>0</v>
      </c>
      <c r="AM25" s="8" t="s">
        <v>0</v>
      </c>
      <c r="AN25" s="92" t="s">
        <v>0</v>
      </c>
      <c r="AO25" s="8" t="s">
        <v>1</v>
      </c>
      <c r="AP25" s="8" t="s">
        <v>0</v>
      </c>
      <c r="AQ25" s="8" t="s">
        <v>95</v>
      </c>
      <c r="AR25" s="8" t="s">
        <v>0</v>
      </c>
      <c r="AS25" s="8" t="s">
        <v>0</v>
      </c>
      <c r="AT25" s="8" t="s">
        <v>0</v>
      </c>
      <c r="AU25" s="8" t="s">
        <v>0</v>
      </c>
      <c r="AV25" s="8" t="s">
        <v>1</v>
      </c>
      <c r="AW25" s="8" t="s">
        <v>0</v>
      </c>
      <c r="AX25" s="8" t="s">
        <v>0</v>
      </c>
      <c r="AY25" s="8" t="s">
        <v>0</v>
      </c>
      <c r="AZ25" s="8" t="s">
        <v>0</v>
      </c>
      <c r="BA25" s="8" t="s">
        <v>0</v>
      </c>
      <c r="BB25" s="8" t="s">
        <v>0</v>
      </c>
      <c r="BC25" s="8" t="s">
        <v>1</v>
      </c>
      <c r="BD25" s="8" t="s">
        <v>0</v>
      </c>
      <c r="BE25" s="8" t="s">
        <v>0</v>
      </c>
      <c r="BF25" s="8" t="s">
        <v>0</v>
      </c>
      <c r="BG25" s="8" t="s">
        <v>0</v>
      </c>
      <c r="BH25" s="8" t="s">
        <v>0</v>
      </c>
      <c r="BI25" s="8" t="s">
        <v>0</v>
      </c>
      <c r="BJ25" s="8" t="s">
        <v>1</v>
      </c>
      <c r="BK25" s="8" t="s">
        <v>0</v>
      </c>
      <c r="BL25" s="8" t="s">
        <v>0</v>
      </c>
      <c r="BM25" s="8" t="s">
        <v>0</v>
      </c>
      <c r="BN25" s="8" t="s">
        <v>0</v>
      </c>
      <c r="BO25" s="8" t="s">
        <v>0</v>
      </c>
      <c r="BP25" s="8" t="s">
        <v>0</v>
      </c>
    </row>
    <row r="26" spans="1:68" ht="21" customHeight="1" x14ac:dyDescent="0.25">
      <c r="A26" s="52">
        <v>20</v>
      </c>
      <c r="B26" s="63">
        <v>73616</v>
      </c>
      <c r="C26" s="47" t="s">
        <v>287</v>
      </c>
      <c r="D26" s="100" t="s">
        <v>288</v>
      </c>
      <c r="E26" s="59" t="s">
        <v>14</v>
      </c>
      <c r="F26" s="55" t="s">
        <v>48</v>
      </c>
      <c r="G26" s="51" t="s">
        <v>231</v>
      </c>
      <c r="H26" s="101">
        <v>44621</v>
      </c>
      <c r="I26" s="102">
        <v>30682</v>
      </c>
      <c r="J26" s="56"/>
      <c r="K26" s="100" t="s">
        <v>289</v>
      </c>
      <c r="L26" s="56"/>
      <c r="M26" s="45" t="s">
        <v>242</v>
      </c>
      <c r="N26" s="56"/>
      <c r="O26" s="100" t="s">
        <v>292</v>
      </c>
      <c r="P26" s="103" t="s">
        <v>290</v>
      </c>
      <c r="Q26" s="100" t="s">
        <v>291</v>
      </c>
      <c r="R26" s="55" t="s">
        <v>52</v>
      </c>
      <c r="S26" s="52"/>
      <c r="T26" s="104" t="s">
        <v>293</v>
      </c>
      <c r="U26" s="100" t="s">
        <v>296</v>
      </c>
      <c r="V26" s="44" t="s">
        <v>128</v>
      </c>
      <c r="W26" s="46" t="s">
        <v>129</v>
      </c>
      <c r="X26" s="100" t="s">
        <v>294</v>
      </c>
      <c r="Y26" s="46" t="s">
        <v>295</v>
      </c>
      <c r="Z26" s="52"/>
      <c r="AA26" s="52"/>
      <c r="AB26" s="52">
        <f t="shared" si="0"/>
        <v>12</v>
      </c>
      <c r="AC26" s="52">
        <f t="shared" si="1"/>
        <v>2</v>
      </c>
      <c r="AD26" s="52">
        <v>0</v>
      </c>
      <c r="AE26" s="52">
        <f t="shared" si="2"/>
        <v>17</v>
      </c>
      <c r="AF26" s="55">
        <f t="shared" ref="AF26" si="9">SUM(AB26+AC26+AD26)</f>
        <v>14</v>
      </c>
      <c r="AG26" s="55"/>
      <c r="AH26" s="52"/>
      <c r="AI26" s="52">
        <v>20</v>
      </c>
      <c r="AJ26" s="52">
        <v>750</v>
      </c>
      <c r="AK26" s="52"/>
      <c r="AL26" s="8" t="s">
        <v>95</v>
      </c>
      <c r="AM26" s="8" t="s">
        <v>95</v>
      </c>
      <c r="AN26" s="8" t="s">
        <v>95</v>
      </c>
      <c r="AO26" s="8" t="s">
        <v>95</v>
      </c>
      <c r="AP26" s="8" t="s">
        <v>95</v>
      </c>
      <c r="AQ26" s="8" t="s">
        <v>95</v>
      </c>
      <c r="AR26" s="8" t="s">
        <v>95</v>
      </c>
      <c r="AS26" s="8" t="s">
        <v>95</v>
      </c>
      <c r="AT26" s="8" t="s">
        <v>95</v>
      </c>
      <c r="AU26" s="8" t="s">
        <v>95</v>
      </c>
      <c r="AV26" s="8" t="s">
        <v>95</v>
      </c>
      <c r="AW26" s="8" t="s">
        <v>95</v>
      </c>
      <c r="AX26" s="8" t="s">
        <v>95</v>
      </c>
      <c r="AY26" s="8" t="s">
        <v>95</v>
      </c>
      <c r="AZ26" s="8" t="s">
        <v>95</v>
      </c>
      <c r="BA26" s="8" t="s">
        <v>95</v>
      </c>
      <c r="BB26" s="8" t="s">
        <v>95</v>
      </c>
      <c r="BC26" s="8" t="s">
        <v>0</v>
      </c>
      <c r="BD26" s="8" t="s">
        <v>1</v>
      </c>
      <c r="BE26" s="8" t="s">
        <v>0</v>
      </c>
      <c r="BF26" s="8" t="s">
        <v>0</v>
      </c>
      <c r="BG26" s="8" t="s">
        <v>0</v>
      </c>
      <c r="BH26" s="8" t="s">
        <v>0</v>
      </c>
      <c r="BI26" s="8" t="s">
        <v>0</v>
      </c>
      <c r="BJ26" s="8" t="s">
        <v>0</v>
      </c>
      <c r="BK26" s="8" t="s">
        <v>1</v>
      </c>
      <c r="BL26" s="8" t="s">
        <v>0</v>
      </c>
      <c r="BM26" s="8" t="s">
        <v>0</v>
      </c>
      <c r="BN26" s="8" t="s">
        <v>0</v>
      </c>
      <c r="BO26" s="8" t="s">
        <v>0</v>
      </c>
      <c r="BP26" s="8" t="s">
        <v>0</v>
      </c>
    </row>
    <row r="27" spans="1:68" ht="31.5" customHeight="1" x14ac:dyDescent="0.2">
      <c r="A27" s="114" t="s">
        <v>94</v>
      </c>
      <c r="B27" s="114"/>
      <c r="C27" s="114"/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50"/>
      <c r="S27" s="50"/>
      <c r="T27" s="36"/>
      <c r="U27" s="50"/>
      <c r="V27" s="50"/>
      <c r="W27" s="50"/>
      <c r="X27" s="50"/>
      <c r="Y27" s="50"/>
      <c r="Z27" s="36"/>
      <c r="AA27" s="36"/>
      <c r="AB27" s="50">
        <f t="shared" ref="AB27:AK27" si="10">SUM(AB6:AB26)</f>
        <v>508</v>
      </c>
      <c r="AC27" s="72">
        <f t="shared" si="10"/>
        <v>93</v>
      </c>
      <c r="AD27" s="72">
        <f t="shared" si="10"/>
        <v>0</v>
      </c>
      <c r="AE27" s="72">
        <f t="shared" si="10"/>
        <v>50</v>
      </c>
      <c r="AF27" s="72">
        <f t="shared" si="10"/>
        <v>601</v>
      </c>
      <c r="AG27" s="72">
        <f t="shared" si="10"/>
        <v>0</v>
      </c>
      <c r="AH27" s="72">
        <v>10</v>
      </c>
      <c r="AI27" s="72">
        <f t="shared" si="10"/>
        <v>420</v>
      </c>
      <c r="AJ27" s="94">
        <f t="shared" si="10"/>
        <v>750</v>
      </c>
      <c r="AK27" s="50">
        <f t="shared" si="10"/>
        <v>0</v>
      </c>
      <c r="AL27" s="64">
        <f t="shared" ref="AL27:BP27" si="11">COUNTIF(AL9:AL26,"P")</f>
        <v>17</v>
      </c>
      <c r="AM27" s="64">
        <f t="shared" si="11"/>
        <v>11</v>
      </c>
      <c r="AN27" s="64">
        <f t="shared" si="11"/>
        <v>12</v>
      </c>
      <c r="AO27" s="64">
        <f t="shared" si="11"/>
        <v>13</v>
      </c>
      <c r="AP27" s="64">
        <f t="shared" si="11"/>
        <v>13</v>
      </c>
      <c r="AQ27" s="64">
        <f t="shared" si="11"/>
        <v>14</v>
      </c>
      <c r="AR27" s="64">
        <f t="shared" si="11"/>
        <v>15</v>
      </c>
      <c r="AS27" s="64">
        <f t="shared" si="11"/>
        <v>15</v>
      </c>
      <c r="AT27" s="64">
        <f t="shared" si="11"/>
        <v>11</v>
      </c>
      <c r="AU27" s="64">
        <f t="shared" si="11"/>
        <v>11</v>
      </c>
      <c r="AV27" s="64">
        <f t="shared" si="11"/>
        <v>12</v>
      </c>
      <c r="AW27" s="64">
        <f t="shared" si="11"/>
        <v>12</v>
      </c>
      <c r="AX27" s="64">
        <f t="shared" si="11"/>
        <v>16</v>
      </c>
      <c r="AY27" s="64">
        <f t="shared" si="11"/>
        <v>16</v>
      </c>
      <c r="AZ27" s="64">
        <f t="shared" si="11"/>
        <v>16</v>
      </c>
      <c r="BA27" s="64">
        <f t="shared" si="11"/>
        <v>10</v>
      </c>
      <c r="BB27" s="64">
        <f t="shared" si="11"/>
        <v>12</v>
      </c>
      <c r="BC27" s="64">
        <f t="shared" si="11"/>
        <v>13</v>
      </c>
      <c r="BD27" s="64">
        <f t="shared" si="11"/>
        <v>12</v>
      </c>
      <c r="BE27" s="64">
        <f t="shared" si="11"/>
        <v>17</v>
      </c>
      <c r="BF27" s="64">
        <f t="shared" si="11"/>
        <v>17</v>
      </c>
      <c r="BG27" s="64">
        <f t="shared" si="11"/>
        <v>17</v>
      </c>
      <c r="BH27" s="64">
        <f t="shared" si="11"/>
        <v>11</v>
      </c>
      <c r="BI27" s="64">
        <f t="shared" si="11"/>
        <v>13</v>
      </c>
      <c r="BJ27" s="64">
        <f t="shared" si="11"/>
        <v>14</v>
      </c>
      <c r="BK27" s="64">
        <f t="shared" si="11"/>
        <v>13</v>
      </c>
      <c r="BL27" s="64">
        <f t="shared" si="11"/>
        <v>17</v>
      </c>
      <c r="BM27" s="64"/>
      <c r="BN27" s="64"/>
      <c r="BO27" s="64"/>
      <c r="BP27" s="64">
        <f t="shared" si="11"/>
        <v>13</v>
      </c>
    </row>
  </sheetData>
  <mergeCells count="5">
    <mergeCell ref="A1:BP1"/>
    <mergeCell ref="A2:BP2"/>
    <mergeCell ref="A3:BP3"/>
    <mergeCell ref="A4:BP4"/>
    <mergeCell ref="A27:C27"/>
  </mergeCells>
  <conditionalFormatting sqref="C23">
    <cfRule type="duplicateValues" dxfId="2" priority="1"/>
  </conditionalFormatting>
  <conditionalFormatting sqref="C23">
    <cfRule type="duplicateValues" dxfId="1" priority="2"/>
  </conditionalFormatting>
  <conditionalFormatting sqref="C23">
    <cfRule type="duplicateValues" dxfId="0" priority="3"/>
  </conditionalFormatting>
  <hyperlinks>
    <hyperlink ref="B20" r:id="rId1" display="https://onboarding.labour.tech/onboarding/candidate/verification/information?employeeDataId=366822&amp;type=total"/>
    <hyperlink ref="B22" r:id="rId2" display="https://onboarding.labour.tech/onboarding/candidate/verification/information?employeeDataId=366841&amp;type=total"/>
    <hyperlink ref="B26" r:id="rId3" display="https://onboarding.labour.tech/onboarding/candidate/verification/information?employeeDataId=435200&amp;type=total"/>
  </hyperlinks>
  <pageMargins left="0" right="0.70866141732283472" top="0.74803149606299213" bottom="0.74803149606299213" header="0.31496062992125984" footer="0.31496062992125984"/>
  <pageSetup paperSize="9" scale="65" orientation="landscape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ENG.STAFF</vt:lpstr>
      <vt:lpstr>HK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preeti</dc:creator>
  <cp:lastModifiedBy>Admin</cp:lastModifiedBy>
  <cp:lastPrinted>2022-01-17T07:32:38Z</cp:lastPrinted>
  <dcterms:created xsi:type="dcterms:W3CDTF">2017-06-19T09:49:11Z</dcterms:created>
  <dcterms:modified xsi:type="dcterms:W3CDTF">2022-04-04T09:33:33Z</dcterms:modified>
</cp:coreProperties>
</file>